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esmith/Desktop/"/>
    </mc:Choice>
  </mc:AlternateContent>
  <xr:revisionPtr revIDLastSave="0" documentId="13_ncr:1_{D669ADCF-A19A-174A-855D-7E5F748BF805}" xr6:coauthVersionLast="47" xr6:coauthVersionMax="47" xr10:uidLastSave="{00000000-0000-0000-0000-000000000000}"/>
  <bookViews>
    <workbookView xWindow="0" yWindow="500" windowWidth="25600" windowHeight="14360" activeTab="1" xr2:uid="{5EF7F683-8E18-4547-9445-A4EB6DF4AD68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4" i="2" l="1"/>
  <c r="D38" i="2"/>
  <c r="D41" i="2" s="1"/>
  <c r="M3" i="2"/>
  <c r="I19" i="2"/>
  <c r="D36" i="1"/>
  <c r="J54" i="1"/>
  <c r="J52" i="1"/>
  <c r="D45" i="1"/>
  <c r="D43" i="1"/>
  <c r="G39" i="1"/>
  <c r="F39" i="1"/>
  <c r="K39" i="1"/>
  <c r="K41" i="1" s="1"/>
  <c r="I19" i="1"/>
</calcChain>
</file>

<file path=xl/sharedStrings.xml><?xml version="1.0" encoding="utf-8"?>
<sst xmlns="http://schemas.openxmlformats.org/spreadsheetml/2006/main" count="240" uniqueCount="137">
  <si>
    <t xml:space="preserve">VAT </t>
  </si>
  <si>
    <t>TOTAL</t>
  </si>
  <si>
    <t>Invoice</t>
  </si>
  <si>
    <t>Bank Accounts</t>
  </si>
  <si>
    <t>Business Savings 41062101</t>
  </si>
  <si>
    <t>Business Account 41202595</t>
  </si>
  <si>
    <t>TOTAL OPENING BALANCE</t>
  </si>
  <si>
    <t>DJ Granger</t>
  </si>
  <si>
    <t>yes</t>
  </si>
  <si>
    <t>Clerk Salary</t>
  </si>
  <si>
    <t>Yes</t>
  </si>
  <si>
    <t xml:space="preserve"> </t>
  </si>
  <si>
    <t xml:space="preserve">TOTAL INTEREST </t>
  </si>
  <si>
    <t xml:space="preserve">Paid out - total </t>
  </si>
  <si>
    <t xml:space="preserve">Income received </t>
  </si>
  <si>
    <t>Payments 5th April 2021 - April 2022</t>
  </si>
  <si>
    <t>Opening Balance April 2021</t>
  </si>
  <si>
    <t>Opening Balance 01/04/2021</t>
  </si>
  <si>
    <t>Interest 2nd April 2021</t>
  </si>
  <si>
    <t>Interest 2nd May 2021</t>
  </si>
  <si>
    <t>Interest 2nd June 2021</t>
  </si>
  <si>
    <t>Interest 2nd July 2021</t>
  </si>
  <si>
    <t>Interest 2nd August 2021</t>
  </si>
  <si>
    <t>Interest 2nd September 2021</t>
  </si>
  <si>
    <t>Interest 2nd October 2021</t>
  </si>
  <si>
    <t>Interest 2nd November 2021</t>
  </si>
  <si>
    <t>Interest 2nd December 2021</t>
  </si>
  <si>
    <t>Interest 2nd January 2021</t>
  </si>
  <si>
    <t>Interest 3rd February 2021</t>
  </si>
  <si>
    <t>Interest 2nd March 2021</t>
  </si>
  <si>
    <t>Interest 2nd April 202</t>
  </si>
  <si>
    <t>Balance as at 2nd April 2022</t>
  </si>
  <si>
    <t>Precept April 8th</t>
  </si>
  <si>
    <t>8th April</t>
  </si>
  <si>
    <t>13th April</t>
  </si>
  <si>
    <t>Direct Debit</t>
  </si>
  <si>
    <t>21st May</t>
  </si>
  <si>
    <t>21st july</t>
  </si>
  <si>
    <t xml:space="preserve">Cheques Paid Out </t>
  </si>
  <si>
    <t>yes2044</t>
  </si>
  <si>
    <t>Bank Statement date</t>
  </si>
  <si>
    <t>3rd March</t>
  </si>
  <si>
    <t>Cheque Date</t>
  </si>
  <si>
    <t>Trudy Chandler - Pond Clean</t>
  </si>
  <si>
    <t>29th July</t>
  </si>
  <si>
    <t>Data Protection</t>
  </si>
  <si>
    <t>12th Aug</t>
  </si>
  <si>
    <t>BATPC Membership</t>
  </si>
  <si>
    <t>28th July</t>
  </si>
  <si>
    <t>BATPC Course Chairman</t>
  </si>
  <si>
    <t xml:space="preserve">BHIB Insurrance </t>
  </si>
  <si>
    <t>Cheque number:</t>
  </si>
  <si>
    <t>26th July</t>
  </si>
  <si>
    <t>26th juky</t>
  </si>
  <si>
    <t>12th aug</t>
  </si>
  <si>
    <t>internal audit</t>
  </si>
  <si>
    <t>13th aug</t>
  </si>
  <si>
    <t>27th Aug</t>
  </si>
  <si>
    <t>Village Hall Invoice</t>
  </si>
  <si>
    <t>Mazaars Ltd Fee</t>
  </si>
  <si>
    <t>15th  Oct</t>
  </si>
  <si>
    <t>21st Sept</t>
  </si>
  <si>
    <t>Chairman Allowance</t>
  </si>
  <si>
    <t>No</t>
  </si>
  <si>
    <t>15th Sept</t>
  </si>
  <si>
    <t>Litter Pick</t>
  </si>
  <si>
    <t>20th sept</t>
  </si>
  <si>
    <t>Litter Pick toolstation</t>
  </si>
  <si>
    <t>Cloud Next Limited</t>
  </si>
  <si>
    <t>17th Nov</t>
  </si>
  <si>
    <t>Clerk Salary November 21</t>
  </si>
  <si>
    <t>10th Nov</t>
  </si>
  <si>
    <t>3rd Feb</t>
  </si>
  <si>
    <t>Clerk Salary Dec/January</t>
  </si>
  <si>
    <t>2nd Feb</t>
  </si>
  <si>
    <t>Jemspon Tree Surgery</t>
  </si>
  <si>
    <t>8th Feb</t>
  </si>
  <si>
    <t>Relief Clerk</t>
  </si>
  <si>
    <t>Eyelid productions limited</t>
  </si>
  <si>
    <t xml:space="preserve">CBC Grant - Litter Pick </t>
  </si>
  <si>
    <t>Santander Credit</t>
  </si>
  <si>
    <t>Football Club</t>
  </si>
  <si>
    <t>Total Outgoing</t>
  </si>
  <si>
    <t>unpresented</t>
  </si>
  <si>
    <t>direct debit</t>
  </si>
  <si>
    <t>unpresented cheque</t>
  </si>
  <si>
    <t>Donation</t>
  </si>
  <si>
    <t xml:space="preserve">Paid Out </t>
  </si>
  <si>
    <t>staff costs/expenses</t>
  </si>
  <si>
    <t xml:space="preserve">    </t>
  </si>
  <si>
    <t>Clerks Salary December 2020-July 2021</t>
  </si>
  <si>
    <t>Payments 5th April 202 - April 2023</t>
  </si>
  <si>
    <t>Opening Balance April 2022</t>
  </si>
  <si>
    <t>Opening Balance 01/04/2022</t>
  </si>
  <si>
    <t>7th April</t>
  </si>
  <si>
    <t>PRECEPT</t>
  </si>
  <si>
    <t>Interest 2nd April 2022</t>
  </si>
  <si>
    <t>Interest 2nd May 2022</t>
  </si>
  <si>
    <t>Interest 2nd July 2022</t>
  </si>
  <si>
    <t>Interest 2nd June 2022</t>
  </si>
  <si>
    <t>Interest 2nd August 2022</t>
  </si>
  <si>
    <t>Interest 2nd September 2022</t>
  </si>
  <si>
    <t>Interest 2nd October 2022</t>
  </si>
  <si>
    <t>Interest 2nd December 2022</t>
  </si>
  <si>
    <t>Interest 2nd November 2022</t>
  </si>
  <si>
    <t>Interest 2nd January 2022</t>
  </si>
  <si>
    <t>Interest 3rd February 2022</t>
  </si>
  <si>
    <t>Interest 2nd March 2022</t>
  </si>
  <si>
    <t>Balance as at 2nd April 2023</t>
  </si>
  <si>
    <t>21st April</t>
  </si>
  <si>
    <t>22nd April</t>
  </si>
  <si>
    <t>28th April</t>
  </si>
  <si>
    <t>standing order</t>
  </si>
  <si>
    <t>7th June</t>
  </si>
  <si>
    <t>Eyelid Productions</t>
  </si>
  <si>
    <t>UNPRESENTED CHEQUES 2022</t>
  </si>
  <si>
    <t xml:space="preserve">BHIB Insurance </t>
  </si>
  <si>
    <t>Pond Clean - Trudi Chandler</t>
  </si>
  <si>
    <t xml:space="preserve">April </t>
  </si>
  <si>
    <t>Internal Auditor</t>
  </si>
  <si>
    <t>Streatley Village Hall</t>
  </si>
  <si>
    <t>My 22</t>
  </si>
  <si>
    <t>no</t>
  </si>
  <si>
    <t>DJ Granger Grass Cutting</t>
  </si>
  <si>
    <t>Clerks Salay/Expenses</t>
  </si>
  <si>
    <t>Chairmans Allowance</t>
  </si>
  <si>
    <t>Rospa Inspection</t>
  </si>
  <si>
    <t xml:space="preserve">BATPC </t>
  </si>
  <si>
    <t>8th Sept</t>
  </si>
  <si>
    <t>Printing - Newsletter</t>
  </si>
  <si>
    <t xml:space="preserve">Cloud Next Limited </t>
  </si>
  <si>
    <t>Outgoing</t>
  </si>
  <si>
    <t>dirct debit</t>
  </si>
  <si>
    <t>Staff Costs</t>
  </si>
  <si>
    <t>vat return</t>
  </si>
  <si>
    <t>incoming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</si>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</sst>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_);[Red]\(&quot;£&quot;#,##0.00\)"/>
    <numFmt numFmtId="164" formatCode="&quot;£&quot;#,##0.00;[Red]\-&quot;£&quot;#,##0.00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5" fillId="0" borderId="1" xfId="0" applyFont="1" applyBorder="1"/>
    <xf numFmtId="2" fontId="5" fillId="0" borderId="1" xfId="0" applyNumberFormat="1" applyFont="1" applyBorder="1"/>
    <xf numFmtId="16" fontId="5" fillId="0" borderId="1" xfId="0" applyNumberFormat="1" applyFont="1" applyBorder="1"/>
    <xf numFmtId="2" fontId="5" fillId="0" borderId="1" xfId="0" applyNumberFormat="1" applyFont="1" applyBorder="1" applyAlignment="1">
      <alignment horizontal="center"/>
    </xf>
    <xf numFmtId="17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" xfId="0" applyFont="1" applyFill="1" applyBorder="1"/>
    <xf numFmtId="0" fontId="0" fillId="0" borderId="1" xfId="0" applyBorder="1"/>
    <xf numFmtId="0" fontId="5" fillId="0" borderId="1" xfId="0" applyFont="1" applyBorder="1" applyAlignment="1">
      <alignment horizontal="right"/>
    </xf>
    <xf numFmtId="16" fontId="5" fillId="2" borderId="1" xfId="0" applyNumberFormat="1" applyFont="1" applyFill="1" applyBorder="1"/>
    <xf numFmtId="0" fontId="7" fillId="2" borderId="1" xfId="0" applyFont="1" applyFill="1" applyBorder="1"/>
    <xf numFmtId="2" fontId="1" fillId="0" borderId="1" xfId="0" applyNumberFormat="1" applyFont="1" applyBorder="1"/>
    <xf numFmtId="0" fontId="9" fillId="0" borderId="1" xfId="0" applyFont="1" applyBorder="1"/>
    <xf numFmtId="2" fontId="9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indent="1"/>
    </xf>
    <xf numFmtId="16" fontId="0" fillId="0" borderId="1" xfId="0" applyNumberFormat="1" applyBorder="1"/>
    <xf numFmtId="164" fontId="9" fillId="0" borderId="1" xfId="0" applyNumberFormat="1" applyFont="1" applyBorder="1"/>
    <xf numFmtId="2" fontId="2" fillId="0" borderId="1" xfId="0" applyNumberFormat="1" applyFont="1" applyBorder="1"/>
    <xf numFmtId="2" fontId="9" fillId="2" borderId="1" xfId="0" applyNumberFormat="1" applyFont="1" applyFill="1" applyBorder="1"/>
    <xf numFmtId="4" fontId="8" fillId="0" borderId="1" xfId="0" applyNumberFormat="1" applyFont="1" applyBorder="1"/>
    <xf numFmtId="2" fontId="13" fillId="0" borderId="1" xfId="0" applyNumberFormat="1" applyFont="1" applyBorder="1"/>
    <xf numFmtId="0" fontId="0" fillId="2" borderId="1" xfId="0" applyFill="1" applyBorder="1"/>
    <xf numFmtId="4" fontId="5" fillId="0" borderId="1" xfId="0" applyNumberFormat="1" applyFont="1" applyBorder="1"/>
    <xf numFmtId="164" fontId="10" fillId="0" borderId="1" xfId="0" applyNumberFormat="1" applyFont="1" applyBorder="1"/>
    <xf numFmtId="2" fontId="3" fillId="0" borderId="1" xfId="0" applyNumberFormat="1" applyFont="1" applyBorder="1"/>
    <xf numFmtId="2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shrinkToFit="1"/>
    </xf>
    <xf numFmtId="2" fontId="14" fillId="0" borderId="1" xfId="0" applyNumberFormat="1" applyFont="1" applyBorder="1"/>
    <xf numFmtId="0" fontId="14" fillId="0" borderId="1" xfId="0" applyFont="1" applyBorder="1"/>
    <xf numFmtId="17" fontId="14" fillId="0" borderId="1" xfId="0" applyNumberFormat="1" applyFont="1" applyBorder="1"/>
    <xf numFmtId="16" fontId="14" fillId="0" borderId="1" xfId="0" applyNumberFormat="1" applyFont="1" applyBorder="1"/>
    <xf numFmtId="2" fontId="5" fillId="3" borderId="1" xfId="0" applyNumberFormat="1" applyFont="1" applyFill="1" applyBorder="1"/>
    <xf numFmtId="2" fontId="5" fillId="4" borderId="1" xfId="0" applyNumberFormat="1" applyFont="1" applyFill="1" applyBorder="1"/>
    <xf numFmtId="2" fontId="14" fillId="4" borderId="1" xfId="0" applyNumberFormat="1" applyFont="1" applyFill="1" applyBorder="1"/>
    <xf numFmtId="2" fontId="5" fillId="5" borderId="1" xfId="0" applyNumberFormat="1" applyFont="1" applyFill="1" applyBorder="1"/>
    <xf numFmtId="0" fontId="14" fillId="5" borderId="1" xfId="0" applyFont="1" applyFill="1" applyBorder="1"/>
    <xf numFmtId="0" fontId="0" fillId="5" borderId="0" xfId="0" applyFill="1"/>
    <xf numFmtId="0" fontId="0" fillId="3" borderId="0" xfId="0" applyFill="1"/>
    <xf numFmtId="0" fontId="0" fillId="4" borderId="0" xfId="0" applyFill="1"/>
    <xf numFmtId="17" fontId="0" fillId="0" borderId="1" xfId="0" applyNumberFormat="1" applyBorder="1"/>
    <xf numFmtId="0" fontId="15" fillId="0" borderId="1" xfId="0" applyFont="1" applyBorder="1"/>
    <xf numFmtId="8" fontId="9" fillId="0" borderId="1" xfId="0" applyNumberFormat="1" applyFont="1" applyBorder="1"/>
    <xf numFmtId="0" fontId="7" fillId="0" borderId="1" xfId="0" applyFont="1" applyBorder="1"/>
    <xf numFmtId="2" fontId="5" fillId="0" borderId="1" xfId="0" applyNumberFormat="1" applyFont="1" applyBorder="1" applyAlignment="1">
      <alignment horizontal="right"/>
    </xf>
    <xf numFmtId="2" fontId="0" fillId="4" borderId="1" xfId="0" applyNumberForma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16" fontId="5" fillId="6" borderId="1" xfId="0" applyNumberFormat="1" applyFont="1" applyFill="1" applyBorder="1"/>
    <xf numFmtId="2" fontId="5" fillId="6" borderId="1" xfId="0" applyNumberFormat="1" applyFont="1" applyFill="1" applyBorder="1"/>
    <xf numFmtId="2" fontId="12" fillId="4" borderId="1" xfId="0" applyNumberFormat="1" applyFont="1" applyFill="1" applyBorder="1"/>
    <xf numFmtId="4" fontId="8" fillId="2" borderId="1" xfId="0" applyNumberFormat="1" applyFont="1" applyFill="1" applyBorder="1"/>
    <xf numFmtId="4" fontId="5" fillId="2" borderId="1" xfId="0" applyNumberFormat="1" applyFont="1" applyFill="1" applyBorder="1"/>
    <xf numFmtId="2" fontId="14" fillId="5" borderId="1" xfId="0" applyNumberFormat="1" applyFont="1" applyFill="1" applyBorder="1"/>
    <xf numFmtId="2" fontId="0" fillId="5" borderId="1" xfId="0" applyNumberFormat="1" applyFill="1" applyBorder="1"/>
    <xf numFmtId="2" fontId="5" fillId="2" borderId="2" xfId="0" applyNumberFormat="1" applyFont="1" applyFill="1" applyBorder="1"/>
    <xf numFmtId="2" fontId="5" fillId="0" borderId="1" xfId="0" applyNumberFormat="1" applyFont="1" applyFill="1" applyBorder="1"/>
    <xf numFmtId="0" fontId="7" fillId="0" borderId="1" xfId="0" applyFont="1" applyFill="1" applyBorder="1"/>
    <xf numFmtId="0" fontId="5" fillId="0" borderId="1" xfId="0" applyFont="1" applyFill="1" applyBorder="1"/>
    <xf numFmtId="8" fontId="0" fillId="0" borderId="0" xfId="0" applyNumberFormat="1"/>
    <xf numFmtId="16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16" fillId="0" borderId="1" xfId="0" applyFont="1" applyBorder="1"/>
    <xf numFmtId="17" fontId="5" fillId="2" borderId="1" xfId="0" applyNumberFormat="1" applyFont="1" applyFill="1" applyBorder="1" applyAlignment="1">
      <alignment horizontal="right"/>
    </xf>
    <xf numFmtId="0" fontId="0" fillId="0" borderId="1" xfId="0" applyFill="1" applyBorder="1"/>
    <xf numFmtId="17" fontId="5" fillId="0" borderId="1" xfId="0" applyNumberFormat="1" applyFont="1" applyFill="1" applyBorder="1"/>
    <xf numFmtId="16" fontId="5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01EE-0CD1-45B2-8BB2-A7561691A7D4}">
  <sheetPr>
    <pageSetUpPr fitToPage="1"/>
  </sheetPr>
  <dimension ref="A1:N134"/>
  <sheetViews>
    <sheetView topLeftCell="F23" zoomScale="150" zoomScaleNormal="150" workbookViewId="0">
      <selection activeCell="K37" sqref="K37"/>
    </sheetView>
  </sheetViews>
  <sheetFormatPr baseColWidth="10" defaultColWidth="8.83203125" defaultRowHeight="15" x14ac:dyDescent="0.2"/>
  <cols>
    <col min="1" max="1" width="44.5" customWidth="1"/>
    <col min="2" max="2" width="10.5" bestFit="1" customWidth="1"/>
    <col min="6" max="7" width="7.6640625" customWidth="1"/>
    <col min="8" max="8" width="29.83203125" customWidth="1"/>
    <col min="9" max="9" width="14.83203125" customWidth="1"/>
    <col min="10" max="10" width="18.5" customWidth="1"/>
    <col min="11" max="11" width="15" customWidth="1"/>
    <col min="14" max="14" width="19.1640625" customWidth="1"/>
  </cols>
  <sheetData>
    <row r="1" spans="1:14" ht="39.5" customHeight="1" x14ac:dyDescent="0.25">
      <c r="A1" s="8" t="s">
        <v>15</v>
      </c>
      <c r="B1" t="s">
        <v>42</v>
      </c>
      <c r="C1" t="s">
        <v>0</v>
      </c>
      <c r="D1" t="s">
        <v>1</v>
      </c>
      <c r="E1" t="s">
        <v>2</v>
      </c>
      <c r="F1" t="s">
        <v>51</v>
      </c>
      <c r="G1" s="1" t="s">
        <v>40</v>
      </c>
      <c r="H1" s="2" t="s">
        <v>3</v>
      </c>
      <c r="I1" s="3" t="s">
        <v>4</v>
      </c>
      <c r="J1" s="3"/>
      <c r="K1" s="3" t="s">
        <v>5</v>
      </c>
    </row>
    <row r="2" spans="1:14" ht="56" customHeight="1" x14ac:dyDescent="0.2">
      <c r="A2" s="4"/>
      <c r="B2" s="4"/>
      <c r="C2" s="4"/>
      <c r="D2" s="4"/>
      <c r="E2" s="4"/>
      <c r="F2" s="4"/>
      <c r="G2" s="4"/>
      <c r="H2" s="9"/>
      <c r="I2" s="5"/>
      <c r="J2" s="6" t="s">
        <v>16</v>
      </c>
      <c r="K2" s="7"/>
      <c r="L2" s="4"/>
      <c r="M2" s="38" t="s">
        <v>6</v>
      </c>
    </row>
    <row r="3" spans="1:14" ht="17" customHeight="1" x14ac:dyDescent="0.2">
      <c r="A3" s="48"/>
      <c r="H3" s="37" t="s">
        <v>17</v>
      </c>
      <c r="I3" s="53">
        <v>5994.4</v>
      </c>
      <c r="J3" s="10"/>
      <c r="K3" s="23">
        <v>667.3</v>
      </c>
      <c r="L3" s="10"/>
      <c r="M3" s="22">
        <v>6661.7</v>
      </c>
    </row>
    <row r="4" spans="1:14" x14ac:dyDescent="0.2">
      <c r="A4" s="49"/>
      <c r="H4" s="10"/>
      <c r="I4" s="10"/>
      <c r="J4" s="10"/>
      <c r="K4" s="21"/>
      <c r="L4" s="10"/>
      <c r="M4" s="17"/>
    </row>
    <row r="5" spans="1:14" ht="16" x14ac:dyDescent="0.2">
      <c r="A5" s="50"/>
      <c r="B5" t="s">
        <v>38</v>
      </c>
      <c r="H5" s="24" t="s">
        <v>18</v>
      </c>
      <c r="I5" s="10"/>
      <c r="J5" s="25" t="s">
        <v>32</v>
      </c>
      <c r="K5" s="44">
        <v>15000</v>
      </c>
      <c r="L5" s="10">
        <v>15667.3</v>
      </c>
      <c r="M5" s="26" t="s">
        <v>33</v>
      </c>
    </row>
    <row r="6" spans="1:14" x14ac:dyDescent="0.2">
      <c r="A6" s="47" t="s">
        <v>43</v>
      </c>
      <c r="B6" s="41" t="s">
        <v>41</v>
      </c>
      <c r="C6" s="40"/>
      <c r="D6" s="39">
        <v>500</v>
      </c>
      <c r="E6" s="40" t="s">
        <v>39</v>
      </c>
      <c r="F6" s="40">
        <v>22085</v>
      </c>
      <c r="G6" s="42">
        <v>44664</v>
      </c>
      <c r="H6" s="13" t="s">
        <v>19</v>
      </c>
      <c r="I6" s="11">
        <v>0.05</v>
      </c>
      <c r="J6" s="52">
        <v>22085</v>
      </c>
      <c r="K6" s="46">
        <v>500</v>
      </c>
      <c r="L6" s="10">
        <v>15167.3</v>
      </c>
      <c r="M6" s="17" t="s">
        <v>34</v>
      </c>
    </row>
    <row r="7" spans="1:14" x14ac:dyDescent="0.2">
      <c r="A7" s="47" t="s">
        <v>7</v>
      </c>
      <c r="B7" s="41">
        <v>44348</v>
      </c>
      <c r="C7" s="40"/>
      <c r="D7" s="39">
        <v>1080</v>
      </c>
      <c r="E7" s="40" t="s">
        <v>8</v>
      </c>
      <c r="F7" s="40">
        <v>22089</v>
      </c>
      <c r="G7" s="42" t="s">
        <v>44</v>
      </c>
      <c r="H7" s="13" t="s">
        <v>20</v>
      </c>
      <c r="I7" s="11">
        <v>0.05</v>
      </c>
      <c r="J7" s="57" t="s">
        <v>35</v>
      </c>
      <c r="K7" s="11">
        <v>36</v>
      </c>
      <c r="L7" s="11">
        <v>15131.3</v>
      </c>
      <c r="M7" s="17" t="s">
        <v>36</v>
      </c>
    </row>
    <row r="8" spans="1:14" x14ac:dyDescent="0.2">
      <c r="A8" s="47" t="s">
        <v>45</v>
      </c>
      <c r="B8" s="41">
        <v>44348</v>
      </c>
      <c r="C8" s="40"/>
      <c r="D8" s="39">
        <v>40</v>
      </c>
      <c r="E8" s="40" t="s">
        <v>8</v>
      </c>
      <c r="F8" s="40">
        <v>22090</v>
      </c>
      <c r="G8" s="42" t="s">
        <v>46</v>
      </c>
      <c r="H8" s="13" t="s">
        <v>21</v>
      </c>
      <c r="I8" s="11">
        <v>0.05</v>
      </c>
      <c r="J8" s="10" t="s">
        <v>80</v>
      </c>
      <c r="K8" s="44">
        <v>150</v>
      </c>
      <c r="L8" s="10">
        <v>15281.3</v>
      </c>
      <c r="M8" s="17" t="s">
        <v>37</v>
      </c>
    </row>
    <row r="9" spans="1:14" x14ac:dyDescent="0.2">
      <c r="A9" s="47" t="s">
        <v>47</v>
      </c>
      <c r="B9" s="41">
        <v>44348</v>
      </c>
      <c r="C9" s="40"/>
      <c r="D9" s="39">
        <v>371</v>
      </c>
      <c r="E9" s="40" t="s">
        <v>10</v>
      </c>
      <c r="F9" s="40">
        <v>22092</v>
      </c>
      <c r="G9" s="42" t="s">
        <v>48</v>
      </c>
      <c r="H9" s="13" t="s">
        <v>22</v>
      </c>
      <c r="I9" s="11">
        <v>0.05</v>
      </c>
      <c r="J9" s="55">
        <v>22095</v>
      </c>
      <c r="K9" s="46">
        <v>860.61</v>
      </c>
      <c r="L9" s="10">
        <v>14420.69</v>
      </c>
      <c r="M9" s="26">
        <v>44768</v>
      </c>
    </row>
    <row r="10" spans="1:14" x14ac:dyDescent="0.2">
      <c r="A10" s="47" t="s">
        <v>49</v>
      </c>
      <c r="B10" s="41">
        <v>44348</v>
      </c>
      <c r="C10" s="40"/>
      <c r="D10" s="39">
        <v>30</v>
      </c>
      <c r="E10" s="40" t="s">
        <v>10</v>
      </c>
      <c r="F10" s="40">
        <v>22093</v>
      </c>
      <c r="G10" s="42" t="s">
        <v>48</v>
      </c>
      <c r="H10" s="13" t="s">
        <v>23</v>
      </c>
      <c r="I10" s="11">
        <v>0.05</v>
      </c>
      <c r="J10" s="10">
        <v>22094</v>
      </c>
      <c r="K10" s="46">
        <v>577.95000000000005</v>
      </c>
      <c r="L10" s="10">
        <v>13842.74</v>
      </c>
      <c r="M10" s="26">
        <v>44768</v>
      </c>
    </row>
    <row r="11" spans="1:14" x14ac:dyDescent="0.2">
      <c r="A11" s="58" t="s">
        <v>50</v>
      </c>
      <c r="B11" s="14">
        <v>44348</v>
      </c>
      <c r="C11" s="10"/>
      <c r="D11" s="11">
        <v>577.95000000000005</v>
      </c>
      <c r="E11" s="16" t="s">
        <v>8</v>
      </c>
      <c r="F11" s="10">
        <v>22094</v>
      </c>
      <c r="G11" s="12" t="s">
        <v>52</v>
      </c>
      <c r="H11" s="13" t="s">
        <v>24</v>
      </c>
      <c r="I11" s="11">
        <v>0.05</v>
      </c>
      <c r="J11" s="10">
        <v>22093</v>
      </c>
      <c r="K11" s="46">
        <v>30</v>
      </c>
      <c r="L11" s="10">
        <v>13812.74</v>
      </c>
      <c r="M11" s="26">
        <v>44770</v>
      </c>
    </row>
    <row r="12" spans="1:14" x14ac:dyDescent="0.2">
      <c r="A12" s="58" t="s">
        <v>50</v>
      </c>
      <c r="B12" s="14">
        <v>44348</v>
      </c>
      <c r="C12" s="16"/>
      <c r="D12" s="11">
        <v>860.61</v>
      </c>
      <c r="E12" s="16" t="s">
        <v>8</v>
      </c>
      <c r="F12" s="10">
        <v>22095</v>
      </c>
      <c r="G12" s="12" t="s">
        <v>53</v>
      </c>
      <c r="H12" s="13" t="s">
        <v>25</v>
      </c>
      <c r="I12" s="11">
        <v>0.05</v>
      </c>
      <c r="J12" s="10">
        <v>22092</v>
      </c>
      <c r="K12" s="46">
        <v>371</v>
      </c>
      <c r="L12" s="10">
        <v>13441.74</v>
      </c>
      <c r="M12" s="26">
        <v>44770</v>
      </c>
    </row>
    <row r="13" spans="1:14" x14ac:dyDescent="0.2">
      <c r="A13" s="58" t="s">
        <v>7</v>
      </c>
      <c r="B13" s="14">
        <v>44409</v>
      </c>
      <c r="C13" s="16"/>
      <c r="D13" s="11">
        <v>648</v>
      </c>
      <c r="E13" s="16" t="s">
        <v>8</v>
      </c>
      <c r="F13" s="10">
        <v>22096</v>
      </c>
      <c r="G13" s="12" t="s">
        <v>54</v>
      </c>
      <c r="H13" s="13" t="s">
        <v>26</v>
      </c>
      <c r="I13" s="11">
        <v>0.05</v>
      </c>
      <c r="J13" s="10">
        <v>22089</v>
      </c>
      <c r="K13" s="46">
        <v>1080</v>
      </c>
      <c r="L13" s="10">
        <v>12361.74</v>
      </c>
      <c r="M13" s="26">
        <v>44771</v>
      </c>
    </row>
    <row r="14" spans="1:14" x14ac:dyDescent="0.2">
      <c r="A14" s="58" t="s">
        <v>55</v>
      </c>
      <c r="B14" s="14">
        <v>44409</v>
      </c>
      <c r="C14" s="16"/>
      <c r="D14" s="11">
        <v>85</v>
      </c>
      <c r="E14" s="16" t="s">
        <v>10</v>
      </c>
      <c r="F14" s="10">
        <v>22097</v>
      </c>
      <c r="G14" s="12" t="s">
        <v>56</v>
      </c>
      <c r="H14" s="13" t="s">
        <v>27</v>
      </c>
      <c r="I14" s="11">
        <v>0.05</v>
      </c>
      <c r="J14" s="10">
        <v>22096</v>
      </c>
      <c r="K14" s="46">
        <v>648</v>
      </c>
      <c r="L14" s="10">
        <v>11713.74</v>
      </c>
      <c r="M14" s="26">
        <v>44785</v>
      </c>
      <c r="N14" t="s">
        <v>11</v>
      </c>
    </row>
    <row r="15" spans="1:14" x14ac:dyDescent="0.2">
      <c r="A15" s="58" t="s">
        <v>90</v>
      </c>
      <c r="B15" s="14">
        <v>44409</v>
      </c>
      <c r="C15" s="16"/>
      <c r="D15" s="11">
        <v>4289.16</v>
      </c>
      <c r="E15" s="16" t="s">
        <v>8</v>
      </c>
      <c r="F15" s="10">
        <v>22098</v>
      </c>
      <c r="G15" s="12" t="s">
        <v>57</v>
      </c>
      <c r="H15" s="13" t="s">
        <v>28</v>
      </c>
      <c r="I15" s="11">
        <v>0.05</v>
      </c>
      <c r="J15" s="10">
        <v>22090</v>
      </c>
      <c r="K15" s="46">
        <v>40</v>
      </c>
      <c r="L15" s="10">
        <v>11673.74</v>
      </c>
      <c r="M15" s="26">
        <v>44785</v>
      </c>
    </row>
    <row r="16" spans="1:14" x14ac:dyDescent="0.2">
      <c r="A16" s="58" t="s">
        <v>58</v>
      </c>
      <c r="B16" s="14">
        <v>44409</v>
      </c>
      <c r="C16" s="16"/>
      <c r="D16" s="11">
        <v>18</v>
      </c>
      <c r="E16" s="16" t="s">
        <v>8</v>
      </c>
      <c r="F16" s="10">
        <v>22099</v>
      </c>
      <c r="G16" s="12" t="s">
        <v>60</v>
      </c>
      <c r="H16" s="13" t="s">
        <v>29</v>
      </c>
      <c r="I16" s="11">
        <v>0.05</v>
      </c>
      <c r="J16" s="10">
        <v>22097</v>
      </c>
      <c r="K16" s="46">
        <v>85</v>
      </c>
      <c r="L16" s="10">
        <v>11588.74</v>
      </c>
      <c r="M16" s="26">
        <v>44786</v>
      </c>
    </row>
    <row r="17" spans="1:13" x14ac:dyDescent="0.2">
      <c r="A17" s="58" t="s">
        <v>59</v>
      </c>
      <c r="B17" s="14">
        <v>44409</v>
      </c>
      <c r="C17" s="16"/>
      <c r="D17" s="11">
        <v>48</v>
      </c>
      <c r="E17" s="16" t="s">
        <v>8</v>
      </c>
      <c r="F17" s="10">
        <v>22100</v>
      </c>
      <c r="G17" s="12" t="s">
        <v>61</v>
      </c>
      <c r="H17" s="13" t="s">
        <v>30</v>
      </c>
      <c r="I17" s="11">
        <v>0.05</v>
      </c>
      <c r="J17" s="55" t="s">
        <v>79</v>
      </c>
      <c r="K17" s="45">
        <v>300</v>
      </c>
      <c r="L17" s="10">
        <v>11888.74</v>
      </c>
      <c r="M17" s="26">
        <v>44799</v>
      </c>
    </row>
    <row r="18" spans="1:13" x14ac:dyDescent="0.2">
      <c r="A18" s="58" t="s">
        <v>62</v>
      </c>
      <c r="B18" s="14">
        <v>44440</v>
      </c>
      <c r="C18" s="16"/>
      <c r="D18" s="11">
        <v>300</v>
      </c>
      <c r="E18" s="16" t="s">
        <v>63</v>
      </c>
      <c r="F18" s="10">
        <v>22101</v>
      </c>
      <c r="G18" s="12"/>
      <c r="H18" s="17"/>
      <c r="I18" s="17"/>
      <c r="J18" s="10">
        <v>22098</v>
      </c>
      <c r="K18" s="46">
        <v>4289.16</v>
      </c>
      <c r="L18" s="10">
        <v>7599.58</v>
      </c>
      <c r="M18" s="26">
        <v>44800</v>
      </c>
    </row>
    <row r="19" spans="1:13" x14ac:dyDescent="0.2">
      <c r="A19" s="58" t="s">
        <v>9</v>
      </c>
      <c r="B19" s="14">
        <v>44440</v>
      </c>
      <c r="C19" s="16"/>
      <c r="D19" s="11">
        <v>856.7</v>
      </c>
      <c r="E19" s="16" t="s">
        <v>8</v>
      </c>
      <c r="F19" s="10">
        <v>22102</v>
      </c>
      <c r="G19" s="12" t="s">
        <v>64</v>
      </c>
      <c r="H19" s="13" t="s">
        <v>31</v>
      </c>
      <c r="I19" s="27">
        <f>SUM(I3:I18)</f>
        <v>5995.0000000000018</v>
      </c>
      <c r="J19" s="10">
        <v>22102</v>
      </c>
      <c r="K19" s="46">
        <v>856.7</v>
      </c>
      <c r="L19" s="10">
        <v>6742.88</v>
      </c>
      <c r="M19" s="26">
        <v>44819</v>
      </c>
    </row>
    <row r="20" spans="1:13" x14ac:dyDescent="0.2">
      <c r="A20" s="58" t="s">
        <v>65</v>
      </c>
      <c r="B20" s="14">
        <v>44440</v>
      </c>
      <c r="C20" s="16"/>
      <c r="D20" s="11">
        <v>192</v>
      </c>
      <c r="E20" s="16" t="s">
        <v>8</v>
      </c>
      <c r="F20" s="10">
        <v>22103</v>
      </c>
      <c r="G20" s="12" t="s">
        <v>66</v>
      </c>
      <c r="H20" s="10"/>
      <c r="I20" s="11"/>
      <c r="J20" s="10">
        <v>22101</v>
      </c>
      <c r="K20" s="46">
        <v>300</v>
      </c>
      <c r="L20" s="11">
        <v>6442.88</v>
      </c>
      <c r="M20" s="17"/>
    </row>
    <row r="21" spans="1:13" ht="16" x14ac:dyDescent="0.2">
      <c r="A21" s="58" t="s">
        <v>67</v>
      </c>
      <c r="B21" s="14">
        <v>44440</v>
      </c>
      <c r="C21" s="16"/>
      <c r="D21" s="11">
        <v>112.32</v>
      </c>
      <c r="E21" s="16" t="s">
        <v>8</v>
      </c>
      <c r="F21" s="10">
        <v>22104</v>
      </c>
      <c r="G21" s="12" t="s">
        <v>66</v>
      </c>
      <c r="H21" s="18" t="s">
        <v>12</v>
      </c>
      <c r="I21" s="62">
        <v>0.6</v>
      </c>
      <c r="J21" s="10">
        <v>22103</v>
      </c>
      <c r="K21" s="46">
        <v>192</v>
      </c>
      <c r="L21" s="10">
        <v>6250.88</v>
      </c>
      <c r="M21" s="26">
        <v>44824</v>
      </c>
    </row>
    <row r="22" spans="1:13" x14ac:dyDescent="0.2">
      <c r="A22" s="58" t="s">
        <v>7</v>
      </c>
      <c r="B22" s="14">
        <v>44501</v>
      </c>
      <c r="C22" s="16"/>
      <c r="D22" s="11">
        <v>648</v>
      </c>
      <c r="E22" s="16" t="s">
        <v>8</v>
      </c>
      <c r="F22" s="10">
        <v>22105</v>
      </c>
      <c r="G22" s="12">
        <v>44877</v>
      </c>
      <c r="H22" s="10"/>
      <c r="I22" s="10"/>
      <c r="J22" s="10">
        <v>22104</v>
      </c>
      <c r="K22" s="46">
        <v>112.32</v>
      </c>
      <c r="L22" s="10">
        <v>6138.56</v>
      </c>
      <c r="M22" s="26">
        <v>44824</v>
      </c>
    </row>
    <row r="23" spans="1:13" x14ac:dyDescent="0.2">
      <c r="A23" s="58" t="s">
        <v>58</v>
      </c>
      <c r="B23" s="14">
        <v>44501</v>
      </c>
      <c r="C23" s="16"/>
      <c r="D23" s="11">
        <v>54</v>
      </c>
      <c r="E23" s="16" t="s">
        <v>8</v>
      </c>
      <c r="F23" s="10">
        <v>22106</v>
      </c>
      <c r="G23" s="12">
        <v>44910</v>
      </c>
      <c r="H23" s="10"/>
      <c r="I23" s="10"/>
      <c r="J23" s="10">
        <v>22100</v>
      </c>
      <c r="K23" s="46">
        <v>48</v>
      </c>
      <c r="L23" s="10">
        <v>6090.56</v>
      </c>
      <c r="M23" s="26">
        <v>44825</v>
      </c>
    </row>
    <row r="24" spans="1:13" x14ac:dyDescent="0.2">
      <c r="A24" s="58" t="s">
        <v>68</v>
      </c>
      <c r="B24" s="14">
        <v>44501</v>
      </c>
      <c r="C24" s="16"/>
      <c r="D24" s="11">
        <v>132</v>
      </c>
      <c r="E24" s="16" t="s">
        <v>8</v>
      </c>
      <c r="F24" s="10">
        <v>22107</v>
      </c>
      <c r="G24" s="12" t="s">
        <v>69</v>
      </c>
      <c r="H24" s="10"/>
      <c r="I24" s="10"/>
      <c r="J24" s="10" t="s">
        <v>80</v>
      </c>
      <c r="K24" s="56">
        <v>100</v>
      </c>
      <c r="L24" s="10">
        <v>6190.56</v>
      </c>
      <c r="M24" s="26">
        <v>44828</v>
      </c>
    </row>
    <row r="25" spans="1:13" x14ac:dyDescent="0.2">
      <c r="A25" s="58" t="s">
        <v>70</v>
      </c>
      <c r="B25" s="14">
        <v>44501</v>
      </c>
      <c r="C25" s="16"/>
      <c r="D25" s="11">
        <v>881.7</v>
      </c>
      <c r="E25" s="16" t="s">
        <v>8</v>
      </c>
      <c r="F25" s="10">
        <v>22108</v>
      </c>
      <c r="G25" s="12" t="s">
        <v>71</v>
      </c>
      <c r="H25" s="10"/>
      <c r="I25" s="10"/>
      <c r="J25" s="10">
        <v>22099</v>
      </c>
      <c r="K25" s="46">
        <v>18</v>
      </c>
      <c r="L25" s="10">
        <v>6172.56</v>
      </c>
      <c r="M25" s="26">
        <v>44849</v>
      </c>
    </row>
    <row r="26" spans="1:13" x14ac:dyDescent="0.2">
      <c r="A26" s="58" t="s">
        <v>68</v>
      </c>
      <c r="B26" s="14">
        <v>44501</v>
      </c>
      <c r="C26" s="16"/>
      <c r="D26" s="11">
        <v>95.98</v>
      </c>
      <c r="E26" s="16" t="s">
        <v>8</v>
      </c>
      <c r="F26" s="10">
        <v>22109</v>
      </c>
      <c r="G26" s="12" t="s">
        <v>72</v>
      </c>
      <c r="H26" s="10"/>
      <c r="I26" s="10" t="s">
        <v>81</v>
      </c>
      <c r="J26" s="10" t="s">
        <v>86</v>
      </c>
      <c r="K26" s="44">
        <v>50</v>
      </c>
      <c r="L26" s="10">
        <v>6222.56</v>
      </c>
      <c r="M26" s="26">
        <v>44860</v>
      </c>
    </row>
    <row r="27" spans="1:13" x14ac:dyDescent="0.2">
      <c r="A27" s="58" t="s">
        <v>73</v>
      </c>
      <c r="B27" s="14">
        <v>44166</v>
      </c>
      <c r="C27" s="16"/>
      <c r="D27" s="11">
        <v>1022.5</v>
      </c>
      <c r="E27" s="16" t="s">
        <v>8</v>
      </c>
      <c r="F27" s="10">
        <v>22110</v>
      </c>
      <c r="G27" s="12" t="s">
        <v>74</v>
      </c>
      <c r="H27" s="10"/>
      <c r="I27" s="10"/>
      <c r="J27" s="10">
        <v>22108</v>
      </c>
      <c r="K27" s="46">
        <v>881.7</v>
      </c>
      <c r="L27" s="10">
        <v>5340.86</v>
      </c>
      <c r="M27" s="26">
        <v>44875</v>
      </c>
    </row>
    <row r="28" spans="1:13" x14ac:dyDescent="0.2">
      <c r="A28" s="58" t="s">
        <v>58</v>
      </c>
      <c r="B28" s="19">
        <v>44562</v>
      </c>
      <c r="C28" s="16"/>
      <c r="D28" s="11">
        <v>22</v>
      </c>
      <c r="E28" s="16" t="s">
        <v>8</v>
      </c>
      <c r="F28" s="10">
        <v>22111</v>
      </c>
      <c r="G28" s="12">
        <v>44636</v>
      </c>
      <c r="H28" s="10"/>
      <c r="I28" s="10"/>
      <c r="J28" s="10">
        <v>22105</v>
      </c>
      <c r="K28" s="46">
        <v>648</v>
      </c>
      <c r="L28" s="10">
        <v>4692.8599999999997</v>
      </c>
      <c r="M28" s="26">
        <v>44877</v>
      </c>
    </row>
    <row r="29" spans="1:13" x14ac:dyDescent="0.2">
      <c r="A29" s="58" t="s">
        <v>75</v>
      </c>
      <c r="B29" s="51">
        <v>44562</v>
      </c>
      <c r="C29" s="16"/>
      <c r="D29" s="11">
        <v>160</v>
      </c>
      <c r="E29" s="16" t="s">
        <v>8</v>
      </c>
      <c r="F29" s="10">
        <v>22112</v>
      </c>
      <c r="G29" s="12" t="s">
        <v>76</v>
      </c>
      <c r="H29" s="10"/>
      <c r="I29" s="10"/>
      <c r="J29" s="10">
        <v>22107</v>
      </c>
      <c r="K29" s="46">
        <v>132</v>
      </c>
      <c r="L29" s="10">
        <v>4560.8599999999997</v>
      </c>
      <c r="M29" s="26">
        <v>44882</v>
      </c>
    </row>
    <row r="30" spans="1:13" x14ac:dyDescent="0.2">
      <c r="A30" s="58" t="s">
        <v>9</v>
      </c>
      <c r="B30" s="14">
        <v>44621</v>
      </c>
      <c r="C30" s="20"/>
      <c r="D30" s="54">
        <v>1293.5</v>
      </c>
      <c r="E30" s="16" t="s">
        <v>8</v>
      </c>
      <c r="F30" s="10">
        <v>22113</v>
      </c>
      <c r="G30" s="12">
        <v>44643</v>
      </c>
      <c r="H30" s="10"/>
      <c r="I30" s="10"/>
      <c r="J30" s="10">
        <v>22106</v>
      </c>
      <c r="K30" s="46">
        <v>54</v>
      </c>
      <c r="L30" s="10">
        <v>4506.8599999999997</v>
      </c>
      <c r="M30" s="26">
        <v>44910</v>
      </c>
    </row>
    <row r="31" spans="1:13" x14ac:dyDescent="0.2">
      <c r="A31" s="59" t="s">
        <v>77</v>
      </c>
      <c r="B31" s="14">
        <v>44621</v>
      </c>
      <c r="C31" s="16"/>
      <c r="D31" s="43">
        <v>25</v>
      </c>
      <c r="E31" s="16" t="s">
        <v>8</v>
      </c>
      <c r="F31" s="10">
        <v>22114</v>
      </c>
      <c r="G31" s="60" t="s">
        <v>83</v>
      </c>
      <c r="H31" s="10"/>
      <c r="I31" s="10"/>
      <c r="J31" s="10">
        <v>22110</v>
      </c>
      <c r="K31" s="46">
        <v>1022.5</v>
      </c>
      <c r="L31" s="10">
        <v>3484.36</v>
      </c>
      <c r="M31" s="26">
        <v>44594</v>
      </c>
    </row>
    <row r="32" spans="1:13" x14ac:dyDescent="0.2">
      <c r="A32" s="59" t="s">
        <v>78</v>
      </c>
      <c r="B32" s="14">
        <v>44621</v>
      </c>
      <c r="C32" s="16"/>
      <c r="D32" s="43">
        <v>100</v>
      </c>
      <c r="E32" s="16" t="s">
        <v>8</v>
      </c>
      <c r="F32" s="10">
        <v>22115</v>
      </c>
      <c r="G32" s="60" t="s">
        <v>83</v>
      </c>
      <c r="H32" s="10"/>
      <c r="I32" s="11"/>
      <c r="J32" s="10">
        <v>22109</v>
      </c>
      <c r="K32" s="46">
        <v>95.98</v>
      </c>
      <c r="L32" s="10">
        <v>3388.38</v>
      </c>
      <c r="M32" s="26">
        <v>44595</v>
      </c>
    </row>
    <row r="33" spans="1:13" x14ac:dyDescent="0.2">
      <c r="A33" s="59" t="s">
        <v>50</v>
      </c>
      <c r="B33" s="14">
        <v>44621</v>
      </c>
      <c r="C33" s="16"/>
      <c r="D33" s="43">
        <v>1003.5</v>
      </c>
      <c r="E33" s="16" t="s">
        <v>8</v>
      </c>
      <c r="F33" s="10">
        <v>22116</v>
      </c>
      <c r="G33" s="60" t="s">
        <v>83</v>
      </c>
      <c r="H33" s="10"/>
      <c r="I33" s="11"/>
      <c r="J33" s="10">
        <v>22112</v>
      </c>
      <c r="K33" s="46">
        <v>160</v>
      </c>
      <c r="L33" s="10">
        <v>3228.38</v>
      </c>
      <c r="M33" s="26">
        <v>44600</v>
      </c>
    </row>
    <row r="34" spans="1:13" x14ac:dyDescent="0.2">
      <c r="A34" s="58" t="s">
        <v>9</v>
      </c>
      <c r="B34" s="14">
        <v>44621</v>
      </c>
      <c r="C34" s="16"/>
      <c r="D34" s="11">
        <v>200</v>
      </c>
      <c r="E34" s="16" t="s">
        <v>8</v>
      </c>
      <c r="F34" s="10">
        <v>22117</v>
      </c>
      <c r="G34" s="12">
        <v>44643</v>
      </c>
      <c r="H34" s="10"/>
      <c r="I34" s="11"/>
      <c r="J34" s="10">
        <v>22111</v>
      </c>
      <c r="K34" s="46">
        <v>22</v>
      </c>
      <c r="L34" s="22">
        <v>3206.38</v>
      </c>
      <c r="M34" s="26">
        <v>44636</v>
      </c>
    </row>
    <row r="35" spans="1:13" x14ac:dyDescent="0.2">
      <c r="A35" s="10"/>
      <c r="B35" s="14"/>
      <c r="C35" s="16"/>
      <c r="D35" s="15"/>
      <c r="E35" s="16"/>
      <c r="F35" s="10"/>
      <c r="G35" s="12"/>
      <c r="H35" s="11"/>
      <c r="I35" s="11"/>
      <c r="J35" s="10">
        <v>22113</v>
      </c>
      <c r="K35" s="46">
        <v>1293.5</v>
      </c>
      <c r="L35" s="10">
        <v>1912.88</v>
      </c>
      <c r="M35" s="26">
        <v>44643</v>
      </c>
    </row>
    <row r="36" spans="1:13" x14ac:dyDescent="0.2">
      <c r="A36" s="10"/>
      <c r="B36" s="14"/>
      <c r="C36" s="16"/>
      <c r="D36" s="15">
        <f>SUM(D6:D35)</f>
        <v>15646.92</v>
      </c>
      <c r="E36" s="16"/>
      <c r="F36" s="15"/>
      <c r="G36" s="10"/>
      <c r="H36" s="11"/>
      <c r="I36" s="11"/>
      <c r="J36" s="10">
        <v>22117</v>
      </c>
      <c r="K36" s="46">
        <v>200</v>
      </c>
      <c r="L36" s="10">
        <v>1712.88</v>
      </c>
      <c r="M36" s="26">
        <v>44643</v>
      </c>
    </row>
    <row r="37" spans="1:13" x14ac:dyDescent="0.2">
      <c r="A37" s="10"/>
      <c r="B37" s="14"/>
      <c r="C37" s="16"/>
      <c r="D37" s="15"/>
      <c r="E37" s="16"/>
      <c r="F37" s="15"/>
      <c r="G37" s="10"/>
      <c r="H37" s="11"/>
      <c r="I37" s="11"/>
      <c r="J37" s="17"/>
      <c r="K37" s="36"/>
      <c r="L37" s="17"/>
      <c r="M37" s="17"/>
    </row>
    <row r="38" spans="1:13" x14ac:dyDescent="0.2">
      <c r="A38" s="10" t="s">
        <v>82</v>
      </c>
      <c r="B38" s="14"/>
      <c r="C38" s="16"/>
      <c r="D38" s="15"/>
      <c r="E38" s="16"/>
      <c r="F38" s="15"/>
      <c r="G38" s="10"/>
      <c r="H38" s="11"/>
      <c r="I38" s="11"/>
      <c r="J38" s="17"/>
      <c r="K38" s="17"/>
      <c r="L38" s="17"/>
      <c r="M38" s="17"/>
    </row>
    <row r="39" spans="1:13" x14ac:dyDescent="0.2">
      <c r="A39" s="10"/>
      <c r="B39" s="14"/>
      <c r="C39" s="16"/>
      <c r="D39" s="15">
        <v>1003.5</v>
      </c>
      <c r="E39" s="16">
        <v>25</v>
      </c>
      <c r="F39" s="15">
        <f>--100</f>
        <v>100</v>
      </c>
      <c r="G39" s="11">
        <f>SUM(D39:F39)</f>
        <v>1128.5</v>
      </c>
      <c r="H39" s="61" t="s">
        <v>85</v>
      </c>
      <c r="I39" s="11"/>
      <c r="J39" s="11"/>
      <c r="K39" s="28">
        <f>SUM(K5:K38)</f>
        <v>30154.420000000002</v>
      </c>
      <c r="L39" s="10"/>
      <c r="M39" s="17"/>
    </row>
    <row r="40" spans="1:13" x14ac:dyDescent="0.2">
      <c r="A40" s="10"/>
      <c r="B40" s="16"/>
      <c r="C40" s="16"/>
      <c r="D40" s="29"/>
      <c r="E40" s="16"/>
      <c r="F40" s="10"/>
      <c r="G40" s="10"/>
      <c r="H40" s="11"/>
      <c r="I40" s="23"/>
      <c r="J40" s="10"/>
      <c r="K40" s="10">
        <v>-15600</v>
      </c>
      <c r="L40" s="10"/>
      <c r="M40" s="17"/>
    </row>
    <row r="41" spans="1:13" ht="21" x14ac:dyDescent="0.25">
      <c r="A41" s="10"/>
      <c r="B41" s="16"/>
      <c r="C41" s="16"/>
      <c r="D41" s="29">
        <v>15646.92</v>
      </c>
      <c r="E41" s="16"/>
      <c r="F41" s="10"/>
      <c r="G41" s="10"/>
      <c r="H41" s="11"/>
      <c r="I41" s="30"/>
      <c r="J41" s="10"/>
      <c r="K41" s="31">
        <f>SUM(K39:K40)</f>
        <v>14554.420000000002</v>
      </c>
      <c r="L41" s="10"/>
      <c r="M41" s="17"/>
    </row>
    <row r="42" spans="1:13" x14ac:dyDescent="0.2">
      <c r="A42" s="10"/>
      <c r="B42" s="16"/>
      <c r="C42" s="32"/>
      <c r="D42" s="15">
        <v>-1128.5</v>
      </c>
      <c r="E42" s="16"/>
      <c r="F42" s="10"/>
      <c r="G42" s="10"/>
      <c r="H42" s="11"/>
      <c r="I42" s="33"/>
      <c r="J42" s="10"/>
      <c r="K42" s="10"/>
      <c r="L42" s="10"/>
      <c r="M42" s="17"/>
    </row>
    <row r="43" spans="1:13" x14ac:dyDescent="0.2">
      <c r="A43" s="10"/>
      <c r="B43" s="16"/>
      <c r="C43" s="32"/>
      <c r="D43" s="15">
        <f>SUM(D41:D42)</f>
        <v>14518.42</v>
      </c>
      <c r="E43" s="16"/>
      <c r="F43" s="10"/>
      <c r="G43" s="10"/>
      <c r="H43" s="11"/>
      <c r="I43" s="10"/>
      <c r="J43" s="10"/>
      <c r="K43" s="10"/>
      <c r="L43" s="10"/>
      <c r="M43" s="17"/>
    </row>
    <row r="44" spans="1:13" ht="19" x14ac:dyDescent="0.25">
      <c r="A44" s="10"/>
      <c r="B44" s="10"/>
      <c r="C44" s="17"/>
      <c r="D44" s="11">
        <v>36</v>
      </c>
      <c r="E44" s="10" t="s">
        <v>84</v>
      </c>
      <c r="F44" s="10"/>
      <c r="G44" s="10"/>
      <c r="H44" s="11"/>
      <c r="I44" s="34"/>
      <c r="J44" s="10" t="s">
        <v>13</v>
      </c>
      <c r="K44" s="11">
        <v>14554.42</v>
      </c>
      <c r="L44" s="10"/>
      <c r="M44" s="17"/>
    </row>
    <row r="45" spans="1:13" ht="24" customHeight="1" x14ac:dyDescent="0.2">
      <c r="A45" s="10"/>
      <c r="B45" s="10"/>
      <c r="C45" s="17"/>
      <c r="D45" s="11">
        <f>SUM(D43:D44)</f>
        <v>14554.42</v>
      </c>
      <c r="E45" s="10" t="s">
        <v>87</v>
      </c>
      <c r="F45" s="10"/>
      <c r="G45" s="10"/>
      <c r="H45" s="11"/>
      <c r="I45" s="10"/>
      <c r="J45" s="10" t="s">
        <v>14</v>
      </c>
      <c r="K45" s="11">
        <v>15600</v>
      </c>
      <c r="L45" s="22"/>
      <c r="M45" s="17"/>
    </row>
    <row r="46" spans="1:13" x14ac:dyDescent="0.2">
      <c r="A46" s="10"/>
      <c r="B46" s="10"/>
      <c r="C46" s="17"/>
      <c r="D46" s="23"/>
      <c r="E46" s="10"/>
      <c r="F46" s="10"/>
      <c r="G46" s="10"/>
      <c r="H46" s="11"/>
      <c r="I46" s="10"/>
      <c r="J46" s="11" t="s">
        <v>88</v>
      </c>
      <c r="K46" s="11">
        <v>8543.56</v>
      </c>
      <c r="L46" s="10"/>
      <c r="M46" s="17"/>
    </row>
    <row r="47" spans="1:13" x14ac:dyDescent="0.2">
      <c r="A47" s="17"/>
      <c r="B47" s="10"/>
      <c r="C47" s="10"/>
      <c r="D47" s="10"/>
      <c r="E47" s="10"/>
      <c r="F47" s="10"/>
      <c r="G47" s="10"/>
      <c r="H47" s="11"/>
      <c r="I47" s="10"/>
      <c r="J47" s="27"/>
      <c r="K47" s="10"/>
      <c r="L47" s="10"/>
      <c r="M47" s="27"/>
    </row>
    <row r="48" spans="1:13" x14ac:dyDescent="0.2">
      <c r="A48" s="17"/>
      <c r="B48" s="10"/>
      <c r="C48" s="10"/>
      <c r="D48" s="10"/>
      <c r="E48" s="10"/>
      <c r="F48" s="10"/>
      <c r="G48" s="10"/>
      <c r="H48" s="11"/>
      <c r="I48" s="10"/>
      <c r="J48" s="10"/>
      <c r="K48" s="10">
        <v>14554.42</v>
      </c>
      <c r="L48" s="10"/>
      <c r="M48" s="17"/>
    </row>
    <row r="49" spans="1:13" x14ac:dyDescent="0.2">
      <c r="A49" s="17"/>
      <c r="B49" s="17"/>
      <c r="C49" s="17"/>
      <c r="D49" s="17"/>
      <c r="E49" s="17"/>
      <c r="F49" s="17"/>
      <c r="G49" s="17"/>
      <c r="H49" s="11"/>
      <c r="I49" s="17"/>
      <c r="J49" s="17"/>
      <c r="K49" s="17"/>
      <c r="L49" s="17"/>
      <c r="M49" s="17"/>
    </row>
    <row r="50" spans="1:13" x14ac:dyDescent="0.2">
      <c r="A50" s="17"/>
      <c r="B50" s="17"/>
      <c r="C50" s="17"/>
      <c r="D50" s="17"/>
      <c r="E50" s="17"/>
      <c r="F50" s="17"/>
      <c r="G50" s="17"/>
      <c r="H50" s="11"/>
      <c r="I50" s="17"/>
      <c r="J50" s="17">
        <v>6661.7</v>
      </c>
      <c r="K50" s="17"/>
      <c r="L50" s="17"/>
      <c r="M50" s="17"/>
    </row>
    <row r="51" spans="1:13" x14ac:dyDescent="0.2">
      <c r="A51" s="17"/>
      <c r="B51" s="17"/>
      <c r="C51" s="17"/>
      <c r="D51" s="35"/>
      <c r="E51" s="17"/>
      <c r="F51" s="17"/>
      <c r="G51" s="17"/>
      <c r="H51" s="11"/>
      <c r="I51" s="17"/>
      <c r="J51" s="17">
        <v>15600</v>
      </c>
      <c r="K51" s="17"/>
      <c r="L51" s="17"/>
      <c r="M51" s="17"/>
    </row>
    <row r="52" spans="1:13" x14ac:dyDescent="0.2">
      <c r="A52" s="17"/>
      <c r="B52" s="17"/>
      <c r="C52" s="17"/>
      <c r="D52" s="36"/>
      <c r="E52" s="17"/>
      <c r="F52" s="17"/>
      <c r="G52" s="17"/>
      <c r="H52" s="11"/>
      <c r="I52" s="17"/>
      <c r="J52" s="17">
        <f>SUM(J50:J51)</f>
        <v>22261.7</v>
      </c>
      <c r="K52" s="17"/>
      <c r="L52" s="17"/>
      <c r="M52" s="17"/>
    </row>
    <row r="53" spans="1:13" x14ac:dyDescent="0.2">
      <c r="A53" s="17"/>
      <c r="B53" s="17"/>
      <c r="C53" s="17"/>
      <c r="D53" s="17"/>
      <c r="E53" s="17"/>
      <c r="F53" s="17"/>
      <c r="G53" s="17"/>
      <c r="H53" s="11"/>
      <c r="I53" s="17"/>
      <c r="J53" s="17">
        <v>-14554.42</v>
      </c>
      <c r="K53" s="17"/>
      <c r="L53" s="17"/>
      <c r="M53" s="17"/>
    </row>
    <row r="54" spans="1:13" x14ac:dyDescent="0.2">
      <c r="A54" s="17"/>
      <c r="B54" s="17"/>
      <c r="C54" s="17"/>
      <c r="D54" s="17"/>
      <c r="E54" s="17"/>
      <c r="F54" s="17"/>
      <c r="G54" s="17"/>
      <c r="H54" s="11"/>
      <c r="I54" s="17"/>
      <c r="J54" s="17">
        <f>SUM(J52:J53)</f>
        <v>7707.2800000000007</v>
      </c>
      <c r="K54" s="17"/>
      <c r="L54" s="17"/>
      <c r="M54" s="17"/>
    </row>
    <row r="55" spans="1:13" x14ac:dyDescent="0.2">
      <c r="A55" s="17"/>
      <c r="B55" s="17"/>
      <c r="C55" s="17"/>
      <c r="D55" s="17"/>
      <c r="E55" s="17"/>
      <c r="F55" s="17"/>
      <c r="G55" s="17"/>
      <c r="H55" s="11"/>
      <c r="I55" s="17"/>
      <c r="J55" s="17"/>
      <c r="K55" s="17"/>
      <c r="L55" s="17"/>
      <c r="M55" s="17"/>
    </row>
    <row r="56" spans="1:13" x14ac:dyDescent="0.2">
      <c r="A56" s="17"/>
      <c r="B56" s="17"/>
      <c r="C56" s="17"/>
      <c r="D56" s="17"/>
      <c r="E56" s="17"/>
      <c r="F56" s="17"/>
      <c r="G56" s="17"/>
      <c r="H56" s="11"/>
      <c r="I56" s="17"/>
      <c r="J56" s="17"/>
      <c r="K56" s="17" t="s">
        <v>89</v>
      </c>
      <c r="L56" s="17"/>
      <c r="M56" s="17"/>
    </row>
    <row r="57" spans="1:13" x14ac:dyDescent="0.2">
      <c r="A57" s="17"/>
      <c r="B57" s="17"/>
      <c r="C57" s="17"/>
      <c r="D57" s="17"/>
      <c r="E57" s="17"/>
      <c r="F57" s="17"/>
      <c r="G57" s="17"/>
      <c r="H57" s="11"/>
      <c r="I57" s="17"/>
      <c r="J57" s="17"/>
      <c r="K57" s="17"/>
      <c r="L57" s="17"/>
      <c r="M57" s="17"/>
    </row>
    <row r="58" spans="1:13" x14ac:dyDescent="0.2">
      <c r="A58" s="17"/>
      <c r="B58" s="17"/>
      <c r="C58" s="17"/>
      <c r="D58" s="17"/>
      <c r="E58" s="17"/>
      <c r="F58" s="17"/>
      <c r="G58" s="17"/>
      <c r="H58" s="11"/>
      <c r="I58" s="17"/>
      <c r="J58" s="17"/>
      <c r="K58" s="17"/>
      <c r="L58" s="17"/>
      <c r="M58" s="17"/>
    </row>
    <row r="59" spans="1:13" x14ac:dyDescent="0.2">
      <c r="A59" s="17"/>
      <c r="B59" s="17"/>
      <c r="C59" s="17"/>
      <c r="D59" s="17"/>
      <c r="E59" s="17"/>
      <c r="F59" s="17"/>
      <c r="G59" s="17"/>
      <c r="H59" s="11"/>
      <c r="I59" s="17"/>
      <c r="J59" s="17"/>
      <c r="K59" s="17"/>
      <c r="L59" s="17"/>
      <c r="M59" s="17"/>
    </row>
    <row r="60" spans="1:13" x14ac:dyDescent="0.2">
      <c r="A60" s="17"/>
      <c r="B60" s="17"/>
      <c r="C60" s="17"/>
      <c r="D60" s="17"/>
      <c r="E60" s="17"/>
      <c r="F60" s="17"/>
      <c r="G60" s="17"/>
      <c r="H60" s="11"/>
      <c r="I60" s="17"/>
      <c r="J60" s="17"/>
      <c r="K60" s="17"/>
      <c r="L60" s="17"/>
      <c r="M60" s="17"/>
    </row>
    <row r="61" spans="1:13" x14ac:dyDescent="0.2">
      <c r="A61" s="17"/>
      <c r="B61" s="17"/>
      <c r="C61" s="17"/>
      <c r="D61" s="17"/>
      <c r="E61" s="17"/>
      <c r="F61" s="17"/>
      <c r="G61" s="17"/>
      <c r="H61" s="11"/>
      <c r="I61" s="17"/>
      <c r="J61" s="17"/>
      <c r="K61" s="17"/>
      <c r="L61" s="17"/>
      <c r="M61" s="17"/>
    </row>
    <row r="62" spans="1:13" x14ac:dyDescent="0.2">
      <c r="A62" s="11"/>
      <c r="B62" s="17"/>
      <c r="C62" s="17"/>
      <c r="D62" s="17"/>
      <c r="E62" s="17"/>
      <c r="F62" s="17"/>
      <c r="G62" s="17"/>
      <c r="H62" s="11"/>
      <c r="I62" s="17"/>
      <c r="J62" s="17"/>
      <c r="K62" s="17"/>
      <c r="L62" s="17"/>
      <c r="M62" s="17"/>
    </row>
    <row r="63" spans="1:13" x14ac:dyDescent="0.2">
      <c r="A63" s="11"/>
      <c r="B63" s="17"/>
      <c r="C63" s="17"/>
      <c r="D63" s="17"/>
      <c r="E63" s="17"/>
      <c r="F63" s="17"/>
      <c r="G63" s="17"/>
      <c r="H63" s="11"/>
      <c r="I63" s="17"/>
      <c r="J63" s="17"/>
      <c r="K63" s="17"/>
      <c r="L63" s="17"/>
      <c r="M63" s="17"/>
    </row>
    <row r="64" spans="1:13" x14ac:dyDescent="0.2">
      <c r="A64" s="11"/>
      <c r="B64" s="17"/>
      <c r="C64" s="17"/>
      <c r="D64" s="17"/>
      <c r="E64" s="17"/>
      <c r="F64" s="17"/>
      <c r="G64" s="17"/>
      <c r="H64" s="11"/>
      <c r="I64" s="17"/>
      <c r="J64" s="17"/>
      <c r="K64" s="17"/>
      <c r="L64" s="17"/>
      <c r="M64" s="17"/>
    </row>
    <row r="65" spans="1:13" x14ac:dyDescent="0.2">
      <c r="A65" s="11"/>
      <c r="B65" s="17"/>
      <c r="C65" s="17"/>
      <c r="D65" s="17"/>
      <c r="E65" s="17"/>
      <c r="F65" s="17"/>
      <c r="G65" s="17"/>
      <c r="H65" s="11"/>
      <c r="I65" s="17"/>
      <c r="J65" s="17"/>
      <c r="K65" s="17"/>
      <c r="L65" s="17"/>
      <c r="M65" s="17"/>
    </row>
    <row r="66" spans="1:13" x14ac:dyDescent="0.2">
      <c r="A66" s="11"/>
      <c r="B66" s="17"/>
      <c r="C66" s="17"/>
      <c r="D66" s="17"/>
      <c r="E66" s="17"/>
      <c r="F66" s="17"/>
      <c r="G66" s="17"/>
      <c r="H66" s="11"/>
      <c r="I66" s="17"/>
      <c r="J66" s="17"/>
      <c r="K66" s="17"/>
      <c r="L66" s="17"/>
      <c r="M66" s="17"/>
    </row>
    <row r="67" spans="1:13" x14ac:dyDescent="0.2">
      <c r="A67" s="11"/>
      <c r="B67" s="17"/>
      <c r="C67" s="17"/>
      <c r="D67" s="17"/>
      <c r="E67" s="17"/>
      <c r="F67" s="17"/>
      <c r="G67" s="17"/>
      <c r="H67" s="11"/>
      <c r="I67" s="17"/>
      <c r="J67" s="17"/>
      <c r="K67" s="17"/>
      <c r="L67" s="17"/>
      <c r="M67" s="17"/>
    </row>
    <row r="68" spans="1:13" x14ac:dyDescent="0.2">
      <c r="A68" s="11"/>
      <c r="B68" s="17"/>
      <c r="C68" s="17"/>
      <c r="D68" s="17"/>
      <c r="E68" s="17"/>
      <c r="F68" s="17"/>
      <c r="G68" s="17"/>
      <c r="H68" s="11"/>
      <c r="I68" s="17"/>
      <c r="J68" s="17"/>
      <c r="K68" s="17"/>
      <c r="L68" s="17"/>
      <c r="M68" s="17"/>
    </row>
    <row r="69" spans="1:13" x14ac:dyDescent="0.2">
      <c r="A69" s="11"/>
      <c r="B69" s="17"/>
      <c r="C69" s="17"/>
      <c r="D69" s="17"/>
      <c r="E69" s="17"/>
      <c r="F69" s="17"/>
      <c r="G69" s="17"/>
      <c r="H69" s="11"/>
      <c r="I69" s="17"/>
      <c r="J69" s="17"/>
      <c r="K69" s="17"/>
      <c r="L69" s="17"/>
      <c r="M69" s="17"/>
    </row>
    <row r="70" spans="1:13" x14ac:dyDescent="0.2">
      <c r="A70" s="11"/>
      <c r="B70" s="17"/>
      <c r="C70" s="17"/>
      <c r="D70" s="36"/>
      <c r="E70" s="17"/>
      <c r="F70" s="17"/>
      <c r="G70" s="17"/>
      <c r="H70" s="11"/>
      <c r="I70" s="17"/>
      <c r="J70" s="17"/>
      <c r="K70" s="17"/>
      <c r="L70" s="17"/>
      <c r="M70" s="17"/>
    </row>
    <row r="71" spans="1:13" x14ac:dyDescent="0.2">
      <c r="A71" s="11"/>
      <c r="B71" s="17"/>
      <c r="C71" s="17"/>
      <c r="D71" s="17"/>
      <c r="E71" s="17"/>
      <c r="F71" s="17"/>
      <c r="G71" s="17"/>
      <c r="H71" s="11"/>
      <c r="I71" s="17"/>
      <c r="J71" s="17"/>
      <c r="K71" s="17"/>
      <c r="L71" s="17"/>
      <c r="M71" s="17"/>
    </row>
    <row r="72" spans="1:13" x14ac:dyDescent="0.2">
      <c r="A72" s="1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x14ac:dyDescent="0.2">
      <c r="B73" s="17"/>
      <c r="C73" s="39"/>
      <c r="D73" s="17"/>
      <c r="E73" s="17"/>
      <c r="F73" s="17"/>
      <c r="G73" s="17"/>
      <c r="H73" s="36"/>
      <c r="I73" s="17"/>
      <c r="J73" s="17"/>
      <c r="K73" s="17"/>
      <c r="L73" s="17"/>
      <c r="M73" s="17"/>
    </row>
    <row r="74" spans="1:13" x14ac:dyDescent="0.2">
      <c r="A74" s="11"/>
      <c r="B74" s="17"/>
      <c r="C74" s="17"/>
      <c r="D74" s="17"/>
      <c r="E74" s="17"/>
      <c r="F74" s="17"/>
      <c r="G74" s="17"/>
      <c r="H74" s="36"/>
      <c r="I74" s="17"/>
      <c r="J74" s="17"/>
      <c r="K74" s="17"/>
      <c r="L74" s="17"/>
      <c r="M74" s="17"/>
    </row>
    <row r="75" spans="1:13" x14ac:dyDescent="0.2">
      <c r="A75" s="1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x14ac:dyDescent="0.2">
      <c r="B76" s="17"/>
      <c r="C76" s="11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x14ac:dyDescent="0.2">
      <c r="A77" s="11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x14ac:dyDescent="0.2">
      <c r="A78" s="11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x14ac:dyDescent="0.2">
      <c r="A79" s="11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x14ac:dyDescent="0.2">
      <c r="A80" s="1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x14ac:dyDescent="0.2">
      <c r="A81" s="11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x14ac:dyDescent="0.2">
      <c r="A82" s="11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x14ac:dyDescent="0.2">
      <c r="A83" s="1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x14ac:dyDescent="0.2">
      <c r="A84" s="11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x14ac:dyDescent="0.2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x14ac:dyDescent="0.2">
      <c r="A86" s="1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x14ac:dyDescent="0.2">
      <c r="A87" s="11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x14ac:dyDescent="0.2">
      <c r="A88" s="11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x14ac:dyDescent="0.2">
      <c r="A90" s="3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7A20-A80D-C044-A502-686D6B66D4D2}">
  <dimension ref="A1:N134"/>
  <sheetViews>
    <sheetView tabSelected="1" zoomScaleNormal="100" workbookViewId="0">
      <selection activeCell="J7" sqref="J7"/>
    </sheetView>
  </sheetViews>
  <sheetFormatPr baseColWidth="10" defaultColWidth="8.83203125" defaultRowHeight="15" x14ac:dyDescent="0.2"/>
  <cols>
    <col min="1" max="1" width="44.5" customWidth="1"/>
    <col min="2" max="2" width="10.5" bestFit="1" customWidth="1"/>
    <col min="6" max="6" width="10.5" customWidth="1"/>
    <col min="7" max="7" width="7.6640625" customWidth="1"/>
    <col min="8" max="8" width="29.83203125" customWidth="1"/>
    <col min="9" max="9" width="14.83203125" customWidth="1"/>
    <col min="10" max="10" width="18.5" customWidth="1"/>
    <col min="11" max="11" width="15" customWidth="1"/>
    <col min="12" max="12" width="9.1640625" bestFit="1" customWidth="1"/>
    <col min="13" max="13" width="17" customWidth="1"/>
    <col min="14" max="14" width="19.1640625" customWidth="1"/>
  </cols>
  <sheetData>
    <row r="1" spans="1:14" ht="39.5" customHeight="1" x14ac:dyDescent="0.25">
      <c r="A1" s="8" t="s">
        <v>91</v>
      </c>
      <c r="B1" t="s">
        <v>42</v>
      </c>
      <c r="C1" t="s">
        <v>0</v>
      </c>
      <c r="D1" t="s">
        <v>1</v>
      </c>
      <c r="E1" t="s">
        <v>2</v>
      </c>
      <c r="F1" t="s">
        <v>51</v>
      </c>
      <c r="G1" s="1" t="s">
        <v>40</v>
      </c>
      <c r="H1" s="2" t="s">
        <v>3</v>
      </c>
      <c r="I1" s="3" t="s">
        <v>4</v>
      </c>
      <c r="J1" s="3"/>
      <c r="K1" s="3" t="s">
        <v>5</v>
      </c>
    </row>
    <row r="2" spans="1:14" ht="56" customHeight="1" x14ac:dyDescent="0.2">
      <c r="A2" s="4"/>
      <c r="B2" s="4"/>
      <c r="C2" s="4"/>
      <c r="D2" s="4"/>
      <c r="E2" s="4"/>
      <c r="F2" s="4"/>
      <c r="G2" s="4"/>
      <c r="H2" s="9"/>
      <c r="I2" s="5"/>
      <c r="J2" s="6" t="s">
        <v>92</v>
      </c>
      <c r="K2" s="7">
        <v>1128.5</v>
      </c>
      <c r="L2" s="4"/>
      <c r="M2" s="38" t="s">
        <v>6</v>
      </c>
    </row>
    <row r="3" spans="1:14" ht="17" customHeight="1" x14ac:dyDescent="0.2">
      <c r="A3" s="48"/>
      <c r="H3" s="37" t="s">
        <v>93</v>
      </c>
      <c r="I3" s="53">
        <v>5994.95</v>
      </c>
      <c r="J3" s="10"/>
      <c r="K3" s="23">
        <v>1712.88</v>
      </c>
      <c r="L3" s="10"/>
      <c r="M3" s="53">
        <f>SUM(I3:L3)</f>
        <v>7707.83</v>
      </c>
      <c r="N3" s="71"/>
    </row>
    <row r="4" spans="1:14" x14ac:dyDescent="0.2">
      <c r="A4" s="49"/>
      <c r="H4" s="10"/>
      <c r="I4" s="10"/>
      <c r="J4" s="10"/>
      <c r="K4" s="21"/>
      <c r="L4" s="10"/>
      <c r="M4" s="17"/>
    </row>
    <row r="5" spans="1:14" ht="16" x14ac:dyDescent="0.2">
      <c r="A5" s="50"/>
      <c r="B5" t="s">
        <v>38</v>
      </c>
      <c r="H5" s="24" t="s">
        <v>96</v>
      </c>
      <c r="I5" s="10">
        <v>0.05</v>
      </c>
      <c r="J5" s="25" t="s">
        <v>95</v>
      </c>
      <c r="K5" s="44">
        <v>16000</v>
      </c>
      <c r="L5" s="33">
        <v>17712.88</v>
      </c>
      <c r="M5" s="72" t="s">
        <v>94</v>
      </c>
    </row>
    <row r="6" spans="1:14" x14ac:dyDescent="0.2">
      <c r="A6" s="47" t="s">
        <v>115</v>
      </c>
      <c r="B6" s="41"/>
      <c r="C6" s="40"/>
      <c r="D6" s="39"/>
      <c r="E6" s="40"/>
      <c r="F6" s="40"/>
      <c r="G6" s="42"/>
      <c r="H6" s="13" t="s">
        <v>97</v>
      </c>
      <c r="I6" s="11">
        <v>0.42</v>
      </c>
      <c r="J6" s="52">
        <v>22115</v>
      </c>
      <c r="K6" s="46">
        <v>100</v>
      </c>
      <c r="L6" s="10">
        <v>17612.88</v>
      </c>
      <c r="M6" s="73" t="s">
        <v>109</v>
      </c>
    </row>
    <row r="7" spans="1:14" x14ac:dyDescent="0.2">
      <c r="A7" s="59" t="s">
        <v>77</v>
      </c>
      <c r="B7" s="14">
        <v>44621</v>
      </c>
      <c r="C7" s="16"/>
      <c r="D7" s="43">
        <v>25</v>
      </c>
      <c r="E7" s="16" t="s">
        <v>8</v>
      </c>
      <c r="F7" s="10">
        <v>22114</v>
      </c>
      <c r="G7" s="60" t="s">
        <v>83</v>
      </c>
      <c r="H7" s="13" t="s">
        <v>99</v>
      </c>
      <c r="I7" s="11">
        <v>0.51</v>
      </c>
      <c r="J7" s="70">
        <v>22118</v>
      </c>
      <c r="K7" s="46">
        <v>500</v>
      </c>
      <c r="L7" s="11">
        <v>17112.88</v>
      </c>
      <c r="M7" s="73" t="s">
        <v>110</v>
      </c>
    </row>
    <row r="8" spans="1:14" x14ac:dyDescent="0.2">
      <c r="A8" s="59" t="s">
        <v>78</v>
      </c>
      <c r="B8" s="14">
        <v>44621</v>
      </c>
      <c r="C8" s="16"/>
      <c r="D8" s="43">
        <v>100</v>
      </c>
      <c r="E8" s="16" t="s">
        <v>8</v>
      </c>
      <c r="F8" s="10">
        <v>22115</v>
      </c>
      <c r="G8" s="60" t="s">
        <v>83</v>
      </c>
      <c r="H8" s="13" t="s">
        <v>98</v>
      </c>
      <c r="I8" s="11">
        <v>0.49</v>
      </c>
      <c r="J8" s="10">
        <v>22116</v>
      </c>
      <c r="K8" s="46">
        <v>1003.5</v>
      </c>
      <c r="L8" s="10">
        <v>16109.38</v>
      </c>
      <c r="M8" s="73" t="s">
        <v>110</v>
      </c>
    </row>
    <row r="9" spans="1:14" x14ac:dyDescent="0.2">
      <c r="A9" s="59" t="s">
        <v>50</v>
      </c>
      <c r="B9" s="14">
        <v>44621</v>
      </c>
      <c r="C9" s="16"/>
      <c r="D9" s="43">
        <v>1003.5</v>
      </c>
      <c r="E9" s="16" t="s">
        <v>8</v>
      </c>
      <c r="F9" s="10">
        <v>22116</v>
      </c>
      <c r="G9" s="60" t="s">
        <v>83</v>
      </c>
      <c r="H9" s="13" t="s">
        <v>100</v>
      </c>
      <c r="I9" s="11">
        <v>0.51</v>
      </c>
      <c r="J9" s="55">
        <v>2114</v>
      </c>
      <c r="K9" s="46">
        <v>25</v>
      </c>
      <c r="L9" s="33">
        <v>16084.38</v>
      </c>
      <c r="M9" s="72" t="s">
        <v>111</v>
      </c>
    </row>
    <row r="10" spans="1:14" x14ac:dyDescent="0.2">
      <c r="A10" s="17"/>
      <c r="B10" s="17"/>
      <c r="C10" s="17"/>
      <c r="D10" s="17"/>
      <c r="E10" s="17"/>
      <c r="F10" s="17"/>
      <c r="G10" s="17"/>
      <c r="H10" s="13" t="s">
        <v>101</v>
      </c>
      <c r="I10" s="11">
        <v>0.51</v>
      </c>
      <c r="J10" s="10" t="s">
        <v>112</v>
      </c>
      <c r="K10" s="46">
        <v>36</v>
      </c>
      <c r="L10" s="10">
        <v>16048.38</v>
      </c>
      <c r="M10" s="72">
        <v>45069</v>
      </c>
    </row>
    <row r="11" spans="1:14" x14ac:dyDescent="0.2">
      <c r="A11" s="58" t="s">
        <v>77</v>
      </c>
      <c r="B11" s="75">
        <v>44621</v>
      </c>
      <c r="C11" s="10"/>
      <c r="D11" s="11">
        <v>25</v>
      </c>
      <c r="E11" s="16" t="s">
        <v>8</v>
      </c>
      <c r="F11" s="10">
        <v>22114</v>
      </c>
      <c r="G11" s="12">
        <v>45044</v>
      </c>
      <c r="H11" s="13" t="s">
        <v>102</v>
      </c>
      <c r="I11" s="11">
        <v>0.49</v>
      </c>
      <c r="J11" s="10">
        <v>22123</v>
      </c>
      <c r="K11" s="46">
        <v>300</v>
      </c>
      <c r="L11" s="10">
        <v>15748.38</v>
      </c>
      <c r="M11" s="72" t="s">
        <v>113</v>
      </c>
    </row>
    <row r="12" spans="1:14" x14ac:dyDescent="0.2">
      <c r="A12" s="58" t="s">
        <v>114</v>
      </c>
      <c r="B12" s="75">
        <v>45007</v>
      </c>
      <c r="C12" s="16"/>
      <c r="D12" s="11">
        <v>100</v>
      </c>
      <c r="E12" s="16" t="s">
        <v>8</v>
      </c>
      <c r="F12" s="70">
        <v>22115</v>
      </c>
      <c r="G12" s="12">
        <v>45037</v>
      </c>
      <c r="H12" s="13" t="s">
        <v>104</v>
      </c>
      <c r="I12" s="11">
        <v>0.98</v>
      </c>
      <c r="J12" s="10">
        <v>22121</v>
      </c>
      <c r="K12" s="46">
        <v>915.84</v>
      </c>
      <c r="L12" s="10">
        <v>14832.54</v>
      </c>
      <c r="M12" s="72">
        <v>45092</v>
      </c>
    </row>
    <row r="13" spans="1:14" x14ac:dyDescent="0.2">
      <c r="A13" s="58" t="s">
        <v>116</v>
      </c>
      <c r="B13" s="75">
        <v>41699</v>
      </c>
      <c r="C13" s="16"/>
      <c r="D13" s="11">
        <v>1003.5</v>
      </c>
      <c r="E13" s="16" t="s">
        <v>8</v>
      </c>
      <c r="F13" s="70">
        <v>22116</v>
      </c>
      <c r="G13" s="12">
        <v>45038</v>
      </c>
      <c r="H13" s="13" t="s">
        <v>103</v>
      </c>
      <c r="I13" s="11">
        <v>0.99</v>
      </c>
      <c r="J13" s="10">
        <v>22122</v>
      </c>
      <c r="K13" s="46">
        <v>1192.95</v>
      </c>
      <c r="L13" s="10">
        <v>13639.59</v>
      </c>
      <c r="M13" s="72">
        <v>45092</v>
      </c>
    </row>
    <row r="14" spans="1:14" x14ac:dyDescent="0.2">
      <c r="A14" s="58" t="s">
        <v>117</v>
      </c>
      <c r="B14" s="75" t="s">
        <v>118</v>
      </c>
      <c r="C14" s="16"/>
      <c r="D14" s="11">
        <v>500</v>
      </c>
      <c r="E14" s="16" t="s">
        <v>8</v>
      </c>
      <c r="F14" s="70">
        <v>22118</v>
      </c>
      <c r="G14" s="12">
        <v>45037</v>
      </c>
      <c r="H14" s="13" t="s">
        <v>105</v>
      </c>
      <c r="I14" s="11">
        <v>2.33</v>
      </c>
      <c r="J14" s="10">
        <v>22119</v>
      </c>
      <c r="K14" s="46">
        <v>100</v>
      </c>
      <c r="L14" s="10">
        <v>13539.59</v>
      </c>
      <c r="M14" s="72">
        <v>45094</v>
      </c>
      <c r="N14" t="s">
        <v>11</v>
      </c>
    </row>
    <row r="15" spans="1:14" x14ac:dyDescent="0.2">
      <c r="A15" s="58" t="s">
        <v>119</v>
      </c>
      <c r="B15" s="75">
        <v>44682</v>
      </c>
      <c r="C15" s="16"/>
      <c r="D15" s="11">
        <v>100</v>
      </c>
      <c r="E15" s="16" t="s">
        <v>8</v>
      </c>
      <c r="F15" s="70">
        <v>22119</v>
      </c>
      <c r="G15" s="12">
        <v>45094</v>
      </c>
      <c r="H15" s="13" t="s">
        <v>106</v>
      </c>
      <c r="I15" s="11">
        <v>2.8</v>
      </c>
      <c r="J15" s="10">
        <v>22120</v>
      </c>
      <c r="K15" s="46">
        <v>22</v>
      </c>
      <c r="L15" s="10">
        <v>13517.59</v>
      </c>
      <c r="M15" s="72">
        <v>45099</v>
      </c>
    </row>
    <row r="16" spans="1:14" x14ac:dyDescent="0.2">
      <c r="A16" s="58" t="s">
        <v>120</v>
      </c>
      <c r="B16" s="75" t="s">
        <v>121</v>
      </c>
      <c r="C16" s="16"/>
      <c r="D16" s="11">
        <v>22</v>
      </c>
      <c r="E16" s="16" t="s">
        <v>122</v>
      </c>
      <c r="F16" s="70">
        <v>22120</v>
      </c>
      <c r="G16" s="12">
        <v>45099</v>
      </c>
      <c r="H16" s="13" t="s">
        <v>107</v>
      </c>
      <c r="I16" s="11">
        <v>2.6</v>
      </c>
      <c r="J16" s="10">
        <v>22126</v>
      </c>
      <c r="K16" s="46">
        <v>915.84</v>
      </c>
      <c r="L16" s="33">
        <v>12601.75</v>
      </c>
      <c r="M16" s="72">
        <v>45128</v>
      </c>
    </row>
    <row r="17" spans="1:13" x14ac:dyDescent="0.2">
      <c r="A17" s="58" t="s">
        <v>123</v>
      </c>
      <c r="B17" s="75">
        <v>44682</v>
      </c>
      <c r="C17" s="16"/>
      <c r="D17" s="11">
        <v>915.84</v>
      </c>
      <c r="E17" s="16" t="s">
        <v>8</v>
      </c>
      <c r="F17" s="70">
        <v>22121</v>
      </c>
      <c r="G17" s="12">
        <v>45092</v>
      </c>
      <c r="H17" s="13" t="s">
        <v>96</v>
      </c>
      <c r="I17" s="11">
        <v>3.13</v>
      </c>
      <c r="J17" s="55">
        <v>22131</v>
      </c>
      <c r="K17" s="65">
        <v>637.35</v>
      </c>
      <c r="L17" s="10">
        <v>11964.4</v>
      </c>
      <c r="M17" s="72">
        <v>45161</v>
      </c>
    </row>
    <row r="18" spans="1:13" x14ac:dyDescent="0.2">
      <c r="A18" s="58" t="s">
        <v>124</v>
      </c>
      <c r="B18" s="75">
        <v>44682</v>
      </c>
      <c r="C18" s="16"/>
      <c r="D18" s="68">
        <v>1192.95</v>
      </c>
      <c r="E18" s="16" t="s">
        <v>8</v>
      </c>
      <c r="F18" s="70">
        <v>22122</v>
      </c>
      <c r="G18" s="12">
        <v>45092</v>
      </c>
      <c r="H18" s="17"/>
      <c r="I18" s="17"/>
      <c r="J18" s="10">
        <v>22125</v>
      </c>
      <c r="K18" s="46">
        <v>1189.99</v>
      </c>
      <c r="L18" s="10">
        <v>10774.41</v>
      </c>
      <c r="M18" s="72">
        <v>45164</v>
      </c>
    </row>
    <row r="19" spans="1:13" x14ac:dyDescent="0.2">
      <c r="A19" s="58" t="s">
        <v>125</v>
      </c>
      <c r="B19" s="75">
        <v>44682</v>
      </c>
      <c r="C19" s="16"/>
      <c r="D19" s="68">
        <v>300</v>
      </c>
      <c r="E19" s="16" t="s">
        <v>122</v>
      </c>
      <c r="F19" s="70">
        <v>22123</v>
      </c>
      <c r="G19" s="12" t="s">
        <v>113</v>
      </c>
      <c r="H19" s="13" t="s">
        <v>108</v>
      </c>
      <c r="I19" s="27">
        <f>SUM(I3:I18)</f>
        <v>6010.76</v>
      </c>
      <c r="J19" s="10">
        <v>22129</v>
      </c>
      <c r="K19" s="46">
        <v>40</v>
      </c>
      <c r="L19" s="10">
        <v>10734.41</v>
      </c>
      <c r="M19" s="26">
        <v>45164</v>
      </c>
    </row>
    <row r="20" spans="1:13" x14ac:dyDescent="0.2">
      <c r="A20" s="58" t="s">
        <v>124</v>
      </c>
      <c r="B20" s="75">
        <v>44743</v>
      </c>
      <c r="C20" s="16"/>
      <c r="D20" s="68">
        <v>1189.99</v>
      </c>
      <c r="E20" s="16" t="s">
        <v>8</v>
      </c>
      <c r="F20" s="70">
        <v>22125</v>
      </c>
      <c r="G20" s="12">
        <v>45164</v>
      </c>
      <c r="H20" s="10"/>
      <c r="I20" s="11"/>
      <c r="J20" s="10">
        <v>22128</v>
      </c>
      <c r="K20" s="46">
        <v>84</v>
      </c>
      <c r="L20" s="11">
        <v>10650.41</v>
      </c>
      <c r="M20" s="26">
        <v>45168</v>
      </c>
    </row>
    <row r="21" spans="1:13" ht="16" x14ac:dyDescent="0.2">
      <c r="A21" s="58" t="s">
        <v>123</v>
      </c>
      <c r="B21" s="75">
        <v>44743</v>
      </c>
      <c r="C21" s="16"/>
      <c r="D21" s="68">
        <v>915.84</v>
      </c>
      <c r="E21" s="16" t="s">
        <v>8</v>
      </c>
      <c r="F21" s="70">
        <v>22126</v>
      </c>
      <c r="G21" s="12">
        <v>45138</v>
      </c>
      <c r="H21" s="18" t="s">
        <v>12</v>
      </c>
      <c r="I21" s="62">
        <v>15.81</v>
      </c>
      <c r="J21" s="10">
        <v>22127</v>
      </c>
      <c r="K21" s="46">
        <v>24</v>
      </c>
      <c r="L21" s="10">
        <v>10626.41</v>
      </c>
      <c r="M21" s="26">
        <v>45169</v>
      </c>
    </row>
    <row r="22" spans="1:13" x14ac:dyDescent="0.2">
      <c r="A22" s="58" t="s">
        <v>120</v>
      </c>
      <c r="B22" s="14">
        <v>44743</v>
      </c>
      <c r="C22" s="16"/>
      <c r="D22" s="68">
        <v>24</v>
      </c>
      <c r="E22" s="16"/>
      <c r="F22" s="70">
        <v>22127</v>
      </c>
      <c r="G22" s="12">
        <v>45169</v>
      </c>
      <c r="H22" s="10"/>
      <c r="I22" s="10"/>
      <c r="J22" s="10">
        <v>22130</v>
      </c>
      <c r="K22" s="46">
        <v>365</v>
      </c>
      <c r="L22" s="10">
        <v>10261.41</v>
      </c>
      <c r="M22" s="26">
        <v>45177</v>
      </c>
    </row>
    <row r="23" spans="1:13" x14ac:dyDescent="0.2">
      <c r="A23" s="58" t="s">
        <v>126</v>
      </c>
      <c r="B23" s="14">
        <v>44774</v>
      </c>
      <c r="C23" s="16"/>
      <c r="D23" s="68">
        <v>84</v>
      </c>
      <c r="E23" s="16" t="s">
        <v>8</v>
      </c>
      <c r="F23" s="70">
        <v>22128</v>
      </c>
      <c r="G23" s="12">
        <v>45168</v>
      </c>
      <c r="H23" s="10"/>
      <c r="I23" s="10"/>
      <c r="J23" s="10">
        <v>22134</v>
      </c>
      <c r="K23" s="46">
        <v>77.400000000000006</v>
      </c>
      <c r="L23" s="10">
        <v>10184.01</v>
      </c>
      <c r="M23" s="26">
        <v>45248</v>
      </c>
    </row>
    <row r="24" spans="1:13" x14ac:dyDescent="0.2">
      <c r="A24" s="58" t="s">
        <v>45</v>
      </c>
      <c r="B24" s="14">
        <v>44774</v>
      </c>
      <c r="C24" s="16"/>
      <c r="D24" s="68">
        <v>40</v>
      </c>
      <c r="E24" s="16" t="s">
        <v>8</v>
      </c>
      <c r="F24" s="70">
        <v>22129</v>
      </c>
      <c r="G24" s="12">
        <v>45164</v>
      </c>
      <c r="H24" s="10"/>
      <c r="I24" s="10"/>
      <c r="J24" s="10">
        <v>22133</v>
      </c>
      <c r="K24" s="66">
        <v>2439.46</v>
      </c>
      <c r="L24" s="10">
        <v>7744.55</v>
      </c>
      <c r="M24" s="26">
        <v>45261</v>
      </c>
    </row>
    <row r="25" spans="1:13" x14ac:dyDescent="0.2">
      <c r="A25" s="58" t="s">
        <v>127</v>
      </c>
      <c r="B25" s="14">
        <v>44774</v>
      </c>
      <c r="C25" s="16"/>
      <c r="D25" s="68">
        <v>365</v>
      </c>
      <c r="E25" s="16" t="s">
        <v>8</v>
      </c>
      <c r="F25" s="70">
        <v>22130</v>
      </c>
      <c r="G25" s="12" t="s">
        <v>128</v>
      </c>
      <c r="H25" s="10"/>
      <c r="I25" s="10"/>
      <c r="J25" s="10">
        <v>22132</v>
      </c>
      <c r="K25" s="46">
        <v>928.24</v>
      </c>
      <c r="L25" s="10">
        <v>6816.31</v>
      </c>
      <c r="M25" s="26">
        <v>44945</v>
      </c>
    </row>
    <row r="26" spans="1:13" x14ac:dyDescent="0.2">
      <c r="A26" s="58" t="s">
        <v>116</v>
      </c>
      <c r="B26" s="14">
        <v>44774</v>
      </c>
      <c r="C26" s="16"/>
      <c r="D26" s="68">
        <v>637.35</v>
      </c>
      <c r="E26" s="16" t="s">
        <v>8</v>
      </c>
      <c r="F26" s="70">
        <v>22131</v>
      </c>
      <c r="G26" s="12">
        <v>45161</v>
      </c>
      <c r="H26" s="10"/>
      <c r="I26" s="10"/>
      <c r="J26" s="10">
        <v>22136</v>
      </c>
      <c r="K26" s="46">
        <v>1357.46</v>
      </c>
      <c r="L26" s="10">
        <v>5458.85</v>
      </c>
      <c r="M26" s="26">
        <v>44953</v>
      </c>
    </row>
    <row r="27" spans="1:13" x14ac:dyDescent="0.2">
      <c r="A27" s="58" t="s">
        <v>123</v>
      </c>
      <c r="B27" s="14">
        <v>44866</v>
      </c>
      <c r="C27" s="16"/>
      <c r="D27" s="68">
        <v>928.24</v>
      </c>
      <c r="E27" s="16" t="s">
        <v>8</v>
      </c>
      <c r="F27" s="70">
        <v>22132</v>
      </c>
      <c r="G27" s="12">
        <v>44945</v>
      </c>
      <c r="H27" s="10"/>
      <c r="I27" s="10"/>
      <c r="J27" s="10">
        <v>22138</v>
      </c>
      <c r="K27" s="46">
        <v>24</v>
      </c>
      <c r="L27" s="10">
        <v>5434.85</v>
      </c>
      <c r="M27" s="26">
        <v>44967</v>
      </c>
    </row>
    <row r="28" spans="1:13" x14ac:dyDescent="0.2">
      <c r="A28" s="58" t="s">
        <v>124</v>
      </c>
      <c r="B28" s="19">
        <v>44866</v>
      </c>
      <c r="C28" s="16"/>
      <c r="D28" s="68">
        <v>2439.46</v>
      </c>
      <c r="E28" s="16" t="s">
        <v>8</v>
      </c>
      <c r="F28" s="70">
        <v>22133</v>
      </c>
      <c r="G28" s="19">
        <v>45261</v>
      </c>
      <c r="H28" s="16"/>
      <c r="I28" s="16"/>
      <c r="J28" s="10">
        <v>22135</v>
      </c>
      <c r="K28" s="46">
        <v>24</v>
      </c>
      <c r="L28" s="10">
        <v>5410.85</v>
      </c>
      <c r="M28" s="26">
        <v>44967</v>
      </c>
    </row>
    <row r="29" spans="1:13" x14ac:dyDescent="0.2">
      <c r="A29" s="58" t="s">
        <v>129</v>
      </c>
      <c r="B29" s="51">
        <v>44866</v>
      </c>
      <c r="C29" s="16"/>
      <c r="D29" s="68">
        <v>77.400000000000006</v>
      </c>
      <c r="E29" s="16" t="s">
        <v>8</v>
      </c>
      <c r="F29" s="70">
        <v>22134</v>
      </c>
      <c r="G29" s="19">
        <v>45248</v>
      </c>
      <c r="H29" s="16"/>
      <c r="I29" s="16"/>
      <c r="J29" s="10">
        <v>22137</v>
      </c>
      <c r="K29" s="46">
        <v>119.98</v>
      </c>
      <c r="L29" s="10">
        <v>5290.87</v>
      </c>
      <c r="M29" s="26">
        <v>44970</v>
      </c>
    </row>
    <row r="30" spans="1:13" x14ac:dyDescent="0.2">
      <c r="A30" s="58" t="s">
        <v>120</v>
      </c>
      <c r="B30" s="14">
        <v>44866</v>
      </c>
      <c r="C30" s="20"/>
      <c r="D30" s="69">
        <v>24</v>
      </c>
      <c r="E30" s="16" t="s">
        <v>8</v>
      </c>
      <c r="F30" s="70">
        <v>22135</v>
      </c>
      <c r="G30" s="19">
        <v>44967</v>
      </c>
      <c r="H30" s="16"/>
      <c r="I30" s="16"/>
      <c r="J30" s="10" t="s">
        <v>134</v>
      </c>
      <c r="K30" s="44">
        <v>1576.66</v>
      </c>
      <c r="L30" s="10">
        <v>6867.53</v>
      </c>
      <c r="M30" s="26">
        <v>44980</v>
      </c>
    </row>
    <row r="31" spans="1:13" x14ac:dyDescent="0.2">
      <c r="A31" s="59" t="s">
        <v>124</v>
      </c>
      <c r="B31" s="14">
        <v>44927</v>
      </c>
      <c r="C31" s="16"/>
      <c r="D31" s="68">
        <v>1357.46</v>
      </c>
      <c r="E31" s="16" t="s">
        <v>8</v>
      </c>
      <c r="F31" s="70">
        <v>22136</v>
      </c>
      <c r="G31" s="19">
        <v>44953</v>
      </c>
      <c r="H31" s="16"/>
      <c r="I31" s="16"/>
      <c r="J31" s="10">
        <v>22141</v>
      </c>
      <c r="K31" s="46">
        <v>1105.76</v>
      </c>
      <c r="L31" s="74">
        <v>5761.77</v>
      </c>
      <c r="M31" s="26">
        <v>45007</v>
      </c>
    </row>
    <row r="32" spans="1:13" x14ac:dyDescent="0.2">
      <c r="A32" s="59" t="s">
        <v>130</v>
      </c>
      <c r="B32" s="14">
        <v>44927</v>
      </c>
      <c r="C32" s="16"/>
      <c r="D32" s="68">
        <v>119.98</v>
      </c>
      <c r="E32" s="16" t="s">
        <v>8</v>
      </c>
      <c r="F32" s="70">
        <v>22137</v>
      </c>
      <c r="G32" s="19">
        <v>44970</v>
      </c>
      <c r="H32" s="16"/>
      <c r="I32" s="15"/>
      <c r="J32" s="10">
        <v>22140</v>
      </c>
      <c r="K32" s="46">
        <v>100</v>
      </c>
      <c r="L32" s="10">
        <v>5661.77</v>
      </c>
      <c r="M32" s="26"/>
    </row>
    <row r="33" spans="1:13" x14ac:dyDescent="0.2">
      <c r="A33" s="59" t="s">
        <v>120</v>
      </c>
      <c r="B33" s="14">
        <v>44927</v>
      </c>
      <c r="C33" s="16"/>
      <c r="D33" s="68">
        <v>24</v>
      </c>
      <c r="E33" s="16" t="s">
        <v>122</v>
      </c>
      <c r="F33" s="70">
        <v>22138</v>
      </c>
      <c r="G33" s="19">
        <v>44967</v>
      </c>
      <c r="H33" s="16"/>
      <c r="I33" s="15"/>
      <c r="J33" s="10"/>
      <c r="K33" s="46"/>
      <c r="L33" s="10"/>
      <c r="M33" s="26"/>
    </row>
    <row r="34" spans="1:13" x14ac:dyDescent="0.2">
      <c r="A34" s="58" t="s">
        <v>120</v>
      </c>
      <c r="B34" s="14">
        <v>44986</v>
      </c>
      <c r="C34" s="16"/>
      <c r="D34" s="15"/>
      <c r="E34" s="16" t="s">
        <v>122</v>
      </c>
      <c r="F34" s="70">
        <v>22139</v>
      </c>
      <c r="G34" s="19" t="s">
        <v>83</v>
      </c>
      <c r="H34" s="16"/>
      <c r="I34" s="15"/>
      <c r="J34" s="10"/>
      <c r="K34" s="46">
        <f>SUM(K5:K33)</f>
        <v>31204.43</v>
      </c>
      <c r="L34" s="22"/>
      <c r="M34" s="26"/>
    </row>
    <row r="35" spans="1:13" x14ac:dyDescent="0.2">
      <c r="A35" s="10" t="s">
        <v>114</v>
      </c>
      <c r="B35" s="14">
        <v>44986</v>
      </c>
      <c r="C35" s="16"/>
      <c r="D35" s="15">
        <v>100</v>
      </c>
      <c r="E35" s="16"/>
      <c r="F35" s="70">
        <v>22140</v>
      </c>
      <c r="G35" s="19">
        <v>45007</v>
      </c>
      <c r="H35" s="15"/>
      <c r="I35" s="15"/>
      <c r="J35" s="10" t="s">
        <v>136</v>
      </c>
      <c r="K35" s="46">
        <v>17576.66</v>
      </c>
      <c r="L35" s="10"/>
      <c r="M35" s="26"/>
    </row>
    <row r="36" spans="1:13" x14ac:dyDescent="0.2">
      <c r="A36" s="10" t="s">
        <v>124</v>
      </c>
      <c r="B36" s="14">
        <v>44986</v>
      </c>
      <c r="C36" s="16"/>
      <c r="D36" s="67">
        <v>1105.76</v>
      </c>
      <c r="E36" s="16"/>
      <c r="F36" s="68">
        <v>22141</v>
      </c>
      <c r="G36" s="19">
        <v>45001</v>
      </c>
      <c r="H36" s="15"/>
      <c r="I36" s="15"/>
      <c r="J36" s="10"/>
      <c r="K36" s="46"/>
      <c r="L36" s="10" t="s">
        <v>135</v>
      </c>
      <c r="M36" s="26"/>
    </row>
    <row r="37" spans="1:13" x14ac:dyDescent="0.2">
      <c r="A37" s="10"/>
      <c r="B37" s="14"/>
      <c r="C37" s="16"/>
      <c r="D37" s="15"/>
      <c r="E37" s="16"/>
      <c r="F37" s="68"/>
      <c r="G37" s="16"/>
      <c r="H37" s="15"/>
      <c r="I37" s="15"/>
      <c r="J37" s="17" t="s">
        <v>131</v>
      </c>
      <c r="K37" s="17">
        <v>13627.77</v>
      </c>
      <c r="L37" s="17"/>
      <c r="M37" s="17"/>
    </row>
    <row r="38" spans="1:13" x14ac:dyDescent="0.2">
      <c r="A38" s="10" t="s">
        <v>82</v>
      </c>
      <c r="B38" s="14"/>
      <c r="C38" s="16"/>
      <c r="D38" s="15">
        <f>SUM(D11:D37)</f>
        <v>13591.770000000002</v>
      </c>
      <c r="E38" s="16"/>
      <c r="F38" s="68"/>
      <c r="G38" s="16"/>
      <c r="H38" s="15"/>
      <c r="I38" s="15"/>
      <c r="J38" s="17"/>
      <c r="K38" s="17"/>
      <c r="L38" s="17"/>
      <c r="M38" s="17"/>
    </row>
    <row r="39" spans="1:13" x14ac:dyDescent="0.2">
      <c r="A39" s="10"/>
      <c r="B39" s="14"/>
      <c r="C39" s="16"/>
      <c r="D39" s="15">
        <v>36</v>
      </c>
      <c r="E39" s="16" t="s">
        <v>132</v>
      </c>
      <c r="F39" s="68"/>
      <c r="G39" s="15"/>
      <c r="H39" s="15"/>
      <c r="I39" s="15"/>
      <c r="J39" s="11" t="s">
        <v>133</v>
      </c>
      <c r="K39" s="28">
        <v>7286</v>
      </c>
      <c r="L39" s="10"/>
      <c r="M39" s="17"/>
    </row>
    <row r="40" spans="1:13" x14ac:dyDescent="0.2">
      <c r="A40" s="10"/>
      <c r="B40" s="16"/>
      <c r="C40" s="16"/>
      <c r="D40" s="15"/>
      <c r="E40" s="16"/>
      <c r="F40" s="70"/>
      <c r="G40" s="16"/>
      <c r="H40" s="15"/>
      <c r="I40" s="29"/>
      <c r="J40" s="10"/>
      <c r="K40" s="10"/>
      <c r="L40" s="10"/>
      <c r="M40" s="17"/>
    </row>
    <row r="41" spans="1:13" ht="21" x14ac:dyDescent="0.25">
      <c r="A41" s="10"/>
      <c r="B41" s="16"/>
      <c r="C41" s="16"/>
      <c r="D41" s="29">
        <f>SUM(D38:D40)</f>
        <v>13627.770000000002</v>
      </c>
      <c r="E41" s="16"/>
      <c r="F41" s="70"/>
      <c r="G41" s="16"/>
      <c r="H41" s="15"/>
      <c r="I41" s="63"/>
      <c r="J41" s="10"/>
      <c r="K41" s="31">
        <v>6341.77</v>
      </c>
      <c r="L41" s="10"/>
      <c r="M41" s="17"/>
    </row>
    <row r="42" spans="1:13" x14ac:dyDescent="0.2">
      <c r="A42" s="10"/>
      <c r="B42" s="16"/>
      <c r="C42" s="32"/>
      <c r="D42" s="15"/>
      <c r="E42" s="16"/>
      <c r="F42" s="16"/>
      <c r="G42" s="16"/>
      <c r="H42" s="15"/>
      <c r="I42" s="64"/>
      <c r="J42" s="10"/>
      <c r="K42" s="10"/>
      <c r="L42" s="10"/>
      <c r="M42" s="17"/>
    </row>
    <row r="43" spans="1:13" x14ac:dyDescent="0.2">
      <c r="A43" s="10"/>
      <c r="B43" s="16"/>
      <c r="C43" s="32"/>
      <c r="D43" s="15"/>
      <c r="E43" s="16"/>
      <c r="F43" s="10"/>
      <c r="G43" s="10"/>
      <c r="H43" s="11"/>
      <c r="I43" s="10"/>
      <c r="J43" s="10"/>
      <c r="K43" s="10"/>
      <c r="L43" s="10"/>
      <c r="M43" s="17"/>
    </row>
    <row r="44" spans="1:13" ht="19" x14ac:dyDescent="0.25">
      <c r="A44" s="10"/>
      <c r="B44" s="10"/>
      <c r="C44" s="17"/>
      <c r="D44" s="11"/>
      <c r="E44" s="10"/>
      <c r="F44" s="12"/>
      <c r="G44" s="10"/>
      <c r="H44" s="11"/>
      <c r="I44" s="34"/>
      <c r="J44" s="10"/>
      <c r="K44" s="11"/>
      <c r="L44" s="10"/>
      <c r="M44" s="17"/>
    </row>
    <row r="45" spans="1:13" ht="24" customHeight="1" x14ac:dyDescent="0.2">
      <c r="A45" s="10"/>
      <c r="B45" s="10"/>
      <c r="C45" s="17"/>
      <c r="D45" s="11"/>
      <c r="E45" s="10"/>
      <c r="F45" s="10"/>
      <c r="G45" s="10"/>
      <c r="H45" s="11"/>
      <c r="I45" s="10"/>
      <c r="J45" s="10"/>
      <c r="K45" s="11"/>
      <c r="L45" s="22"/>
      <c r="M45" s="17"/>
    </row>
    <row r="46" spans="1:13" x14ac:dyDescent="0.2">
      <c r="A46" s="10"/>
      <c r="B46" s="10"/>
      <c r="C46" s="17"/>
      <c r="D46" s="23"/>
      <c r="E46" s="10"/>
      <c r="F46" s="10"/>
      <c r="G46" s="10"/>
      <c r="H46" s="11"/>
      <c r="I46" s="10"/>
      <c r="J46" s="11"/>
      <c r="K46" s="11"/>
      <c r="L46" s="10"/>
      <c r="M46" s="17"/>
    </row>
    <row r="47" spans="1:13" x14ac:dyDescent="0.2">
      <c r="A47" s="17"/>
      <c r="B47" s="10"/>
      <c r="C47" s="10"/>
      <c r="D47" s="10"/>
      <c r="E47" s="10"/>
      <c r="F47" s="10"/>
      <c r="G47" s="10"/>
      <c r="H47" s="11"/>
      <c r="I47" s="10"/>
      <c r="J47" s="27"/>
      <c r="K47" s="10"/>
      <c r="L47" s="10"/>
      <c r="M47" s="27"/>
    </row>
    <row r="48" spans="1:13" x14ac:dyDescent="0.2">
      <c r="A48" s="76"/>
      <c r="B48" s="70"/>
      <c r="C48" s="70"/>
      <c r="D48" s="70"/>
      <c r="E48" s="70"/>
      <c r="F48" s="70"/>
      <c r="G48" s="70"/>
      <c r="H48" s="68"/>
      <c r="I48" s="10"/>
      <c r="J48" s="10"/>
      <c r="K48" s="10"/>
      <c r="L48" s="10"/>
      <c r="M48" s="17"/>
    </row>
    <row r="49" spans="1:13" x14ac:dyDescent="0.2">
      <c r="A49" s="76"/>
      <c r="B49" s="76"/>
      <c r="C49" s="76"/>
      <c r="D49" s="76"/>
      <c r="E49" s="76"/>
      <c r="F49" s="76"/>
      <c r="G49" s="76"/>
      <c r="H49" s="68"/>
      <c r="I49" s="17"/>
      <c r="J49" s="17"/>
      <c r="K49" s="17"/>
      <c r="L49" s="17"/>
      <c r="M49" s="17"/>
    </row>
    <row r="50" spans="1:13" x14ac:dyDescent="0.2">
      <c r="A50" s="70"/>
      <c r="B50" s="77"/>
      <c r="C50" s="70"/>
      <c r="D50" s="68"/>
      <c r="E50" s="70"/>
      <c r="F50" s="70"/>
      <c r="G50" s="78"/>
      <c r="H50" s="68"/>
      <c r="I50" s="17"/>
      <c r="J50" s="17"/>
      <c r="K50" s="17"/>
      <c r="L50" s="17"/>
      <c r="M50" s="17"/>
    </row>
    <row r="51" spans="1:13" x14ac:dyDescent="0.2">
      <c r="A51" s="70"/>
      <c r="B51" s="77"/>
      <c r="C51" s="70"/>
      <c r="D51" s="68"/>
      <c r="E51" s="70"/>
      <c r="F51" s="70"/>
      <c r="G51" s="78"/>
      <c r="H51" s="68"/>
      <c r="I51" s="17"/>
      <c r="J51" s="17"/>
      <c r="K51" s="17"/>
      <c r="L51" s="17"/>
      <c r="M51" s="17"/>
    </row>
    <row r="52" spans="1:13" x14ac:dyDescent="0.2">
      <c r="A52" s="70"/>
      <c r="B52" s="77"/>
      <c r="C52" s="70"/>
      <c r="D52" s="68"/>
      <c r="E52" s="70"/>
      <c r="F52" s="70"/>
      <c r="G52" s="78"/>
      <c r="H52" s="68"/>
      <c r="I52" s="17"/>
      <c r="J52" s="17"/>
      <c r="K52" s="17"/>
      <c r="L52" s="17"/>
      <c r="M52" s="17"/>
    </row>
    <row r="53" spans="1:13" x14ac:dyDescent="0.2">
      <c r="A53" s="76"/>
      <c r="B53" s="76"/>
      <c r="C53" s="76"/>
      <c r="D53" s="76"/>
      <c r="E53" s="76"/>
      <c r="F53" s="76"/>
      <c r="G53" s="76"/>
      <c r="H53" s="68"/>
      <c r="I53" s="17"/>
      <c r="J53" s="17"/>
      <c r="K53" s="17"/>
      <c r="L53" s="17"/>
      <c r="M53" s="17"/>
    </row>
    <row r="54" spans="1:13" x14ac:dyDescent="0.2">
      <c r="A54" s="76"/>
      <c r="B54" s="76"/>
      <c r="C54" s="76"/>
      <c r="D54" s="76"/>
      <c r="E54" s="76"/>
      <c r="F54" s="76"/>
      <c r="G54" s="76"/>
      <c r="H54" s="68"/>
      <c r="I54" s="17"/>
      <c r="J54" s="17"/>
      <c r="K54" s="17"/>
      <c r="L54" s="17"/>
      <c r="M54" s="17"/>
    </row>
    <row r="55" spans="1:13" x14ac:dyDescent="0.2">
      <c r="A55" s="76"/>
      <c r="B55" s="76"/>
      <c r="C55" s="76"/>
      <c r="D55" s="76"/>
      <c r="E55" s="76"/>
      <c r="F55" s="76"/>
      <c r="G55" s="76"/>
      <c r="H55" s="68"/>
      <c r="I55" s="17"/>
      <c r="J55" s="17"/>
      <c r="K55" s="17"/>
      <c r="L55" s="17"/>
      <c r="M55" s="17"/>
    </row>
    <row r="56" spans="1:13" x14ac:dyDescent="0.2">
      <c r="A56" s="17"/>
      <c r="B56" s="17"/>
      <c r="C56" s="17"/>
      <c r="D56" s="17"/>
      <c r="E56" s="17"/>
      <c r="F56" s="17"/>
      <c r="G56" s="17"/>
      <c r="H56" s="11"/>
      <c r="I56" s="17"/>
      <c r="J56" s="17"/>
      <c r="K56" s="17" t="s">
        <v>89</v>
      </c>
      <c r="L56" s="17"/>
      <c r="M56" s="17"/>
    </row>
    <row r="57" spans="1:13" x14ac:dyDescent="0.2">
      <c r="A57" s="17"/>
      <c r="B57" s="17"/>
      <c r="C57" s="17"/>
      <c r="D57" s="17"/>
      <c r="E57" s="17"/>
      <c r="F57" s="17"/>
      <c r="G57" s="17"/>
      <c r="H57" s="11"/>
      <c r="I57" s="17"/>
      <c r="J57" s="17"/>
      <c r="K57" s="17"/>
      <c r="L57" s="17"/>
      <c r="M57" s="17"/>
    </row>
    <row r="58" spans="1:13" x14ac:dyDescent="0.2">
      <c r="A58" s="17"/>
      <c r="B58" s="17"/>
      <c r="C58" s="17"/>
      <c r="D58" s="17"/>
      <c r="E58" s="17"/>
      <c r="F58" s="17"/>
      <c r="G58" s="17"/>
      <c r="H58" s="11"/>
      <c r="I58" s="17"/>
      <c r="J58" s="17"/>
      <c r="K58" s="17"/>
      <c r="L58" s="17"/>
      <c r="M58" s="17"/>
    </row>
    <row r="59" spans="1:13" x14ac:dyDescent="0.2">
      <c r="A59" s="17"/>
      <c r="B59" s="17"/>
      <c r="C59" s="17"/>
      <c r="D59" s="17"/>
      <c r="E59" s="17"/>
      <c r="F59" s="17"/>
      <c r="G59" s="17"/>
      <c r="H59" s="11"/>
      <c r="I59" s="17"/>
      <c r="J59" s="17"/>
      <c r="K59" s="17"/>
      <c r="L59" s="17"/>
      <c r="M59" s="17"/>
    </row>
    <row r="60" spans="1:13" x14ac:dyDescent="0.2">
      <c r="A60" s="17"/>
      <c r="B60" s="17"/>
      <c r="C60" s="17"/>
      <c r="D60" s="17"/>
      <c r="E60" s="17"/>
      <c r="F60" s="17"/>
      <c r="G60" s="17"/>
      <c r="H60" s="11"/>
      <c r="I60" s="17"/>
      <c r="J60" s="17"/>
      <c r="K60" s="17"/>
      <c r="L60" s="17"/>
      <c r="M60" s="17"/>
    </row>
    <row r="61" spans="1:13" x14ac:dyDescent="0.2">
      <c r="A61" s="17"/>
      <c r="B61" s="17"/>
      <c r="C61" s="17"/>
      <c r="D61" s="17"/>
      <c r="E61" s="17"/>
      <c r="F61" s="17"/>
      <c r="G61" s="17"/>
      <c r="H61" s="11"/>
      <c r="I61" s="17"/>
      <c r="J61" s="17"/>
      <c r="K61" s="17"/>
      <c r="L61" s="17"/>
      <c r="M61" s="17"/>
    </row>
    <row r="62" spans="1:13" x14ac:dyDescent="0.2">
      <c r="A62" s="11"/>
      <c r="B62" s="17"/>
      <c r="C62" s="17"/>
      <c r="D62" s="17"/>
      <c r="E62" s="17"/>
      <c r="F62" s="17"/>
      <c r="G62" s="17"/>
      <c r="H62" s="11"/>
      <c r="I62" s="17"/>
      <c r="J62" s="17"/>
      <c r="K62" s="17"/>
      <c r="L62" s="17"/>
      <c r="M62" s="17"/>
    </row>
    <row r="63" spans="1:13" x14ac:dyDescent="0.2">
      <c r="A63" s="11"/>
      <c r="B63" s="17"/>
      <c r="C63" s="17"/>
      <c r="D63" s="17"/>
      <c r="E63" s="17"/>
      <c r="F63" s="17"/>
      <c r="G63" s="17"/>
      <c r="H63" s="11"/>
      <c r="I63" s="17"/>
      <c r="J63" s="17"/>
      <c r="K63" s="17"/>
      <c r="L63" s="17"/>
      <c r="M63" s="17"/>
    </row>
    <row r="64" spans="1:13" x14ac:dyDescent="0.2">
      <c r="A64" s="11"/>
      <c r="B64" s="17"/>
      <c r="C64" s="17"/>
      <c r="D64" s="17"/>
      <c r="E64" s="17"/>
      <c r="F64" s="17"/>
      <c r="G64" s="17"/>
      <c r="H64" s="11"/>
      <c r="I64" s="17"/>
      <c r="J64" s="17"/>
      <c r="K64" s="17"/>
      <c r="L64" s="17"/>
      <c r="M64" s="17"/>
    </row>
    <row r="65" spans="1:13" x14ac:dyDescent="0.2">
      <c r="A65" s="11"/>
      <c r="B65" s="17"/>
      <c r="C65" s="17"/>
      <c r="D65" s="17"/>
      <c r="E65" s="17"/>
      <c r="F65" s="17"/>
      <c r="G65" s="17"/>
      <c r="H65" s="11"/>
      <c r="I65" s="17"/>
      <c r="J65" s="17"/>
      <c r="K65" s="17"/>
      <c r="L65" s="17"/>
      <c r="M65" s="17"/>
    </row>
    <row r="66" spans="1:13" x14ac:dyDescent="0.2">
      <c r="A66" s="11"/>
      <c r="B66" s="17"/>
      <c r="C66" s="17"/>
      <c r="D66" s="17"/>
      <c r="E66" s="17"/>
      <c r="F66" s="17"/>
      <c r="G66" s="17"/>
      <c r="H66" s="11"/>
      <c r="I66" s="17"/>
      <c r="J66" s="17"/>
      <c r="K66" s="17"/>
      <c r="L66" s="17"/>
      <c r="M66" s="17"/>
    </row>
    <row r="67" spans="1:13" x14ac:dyDescent="0.2">
      <c r="A67" s="11"/>
      <c r="B67" s="17"/>
      <c r="C67" s="17"/>
      <c r="D67" s="17"/>
      <c r="E67" s="17"/>
      <c r="F67" s="17"/>
      <c r="G67" s="17"/>
      <c r="H67" s="11"/>
      <c r="I67" s="17"/>
      <c r="J67" s="17"/>
      <c r="K67" s="17"/>
      <c r="L67" s="17"/>
      <c r="M67" s="17"/>
    </row>
    <row r="68" spans="1:13" x14ac:dyDescent="0.2">
      <c r="A68" s="11"/>
      <c r="B68" s="17"/>
      <c r="C68" s="17"/>
      <c r="D68" s="17"/>
      <c r="E68" s="17"/>
      <c r="F68" s="17"/>
      <c r="G68" s="17"/>
      <c r="H68" s="11"/>
      <c r="I68" s="17"/>
      <c r="J68" s="17"/>
      <c r="K68" s="17"/>
      <c r="L68" s="17"/>
      <c r="M68" s="17"/>
    </row>
    <row r="69" spans="1:13" x14ac:dyDescent="0.2">
      <c r="A69" s="11"/>
      <c r="B69" s="17"/>
      <c r="C69" s="17"/>
      <c r="D69" s="17"/>
      <c r="E69" s="17"/>
      <c r="F69" s="17"/>
      <c r="G69" s="17"/>
      <c r="H69" s="11"/>
      <c r="I69" s="17"/>
      <c r="J69" s="17"/>
      <c r="K69" s="17"/>
      <c r="L69" s="17"/>
      <c r="M69" s="17"/>
    </row>
    <row r="70" spans="1:13" x14ac:dyDescent="0.2">
      <c r="A70" s="11"/>
      <c r="B70" s="17"/>
      <c r="C70" s="17"/>
      <c r="D70" s="36"/>
      <c r="E70" s="17"/>
      <c r="F70" s="17"/>
      <c r="G70" s="17"/>
      <c r="H70" s="11"/>
      <c r="I70" s="17"/>
      <c r="J70" s="17"/>
      <c r="K70" s="17"/>
      <c r="L70" s="17"/>
      <c r="M70" s="17"/>
    </row>
    <row r="71" spans="1:13" x14ac:dyDescent="0.2">
      <c r="A71" s="11"/>
      <c r="B71" s="17"/>
      <c r="C71" s="17"/>
      <c r="D71" s="17"/>
      <c r="E71" s="17"/>
      <c r="F71" s="17"/>
      <c r="G71" s="17"/>
      <c r="H71" s="11"/>
      <c r="I71" s="17"/>
      <c r="J71" s="17"/>
      <c r="K71" s="17"/>
      <c r="L71" s="17"/>
      <c r="M71" s="17"/>
    </row>
    <row r="72" spans="1:13" x14ac:dyDescent="0.2">
      <c r="A72" s="1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</row>
    <row r="73" spans="1:13" x14ac:dyDescent="0.2">
      <c r="B73" s="17"/>
      <c r="C73" s="39"/>
      <c r="D73" s="17"/>
      <c r="E73" s="17"/>
      <c r="F73" s="17"/>
      <c r="G73" s="17"/>
      <c r="H73" s="36"/>
      <c r="I73" s="17"/>
      <c r="J73" s="17"/>
      <c r="K73" s="17"/>
      <c r="L73" s="17"/>
      <c r="M73" s="17"/>
    </row>
    <row r="74" spans="1:13" x14ac:dyDescent="0.2">
      <c r="A74" s="11"/>
      <c r="B74" s="17"/>
      <c r="C74" s="17"/>
      <c r="D74" s="17"/>
      <c r="E74" s="17"/>
      <c r="F74" s="17"/>
      <c r="G74" s="17"/>
      <c r="H74" s="36"/>
      <c r="I74" s="17"/>
      <c r="J74" s="17"/>
      <c r="K74" s="17"/>
      <c r="L74" s="17"/>
      <c r="M74" s="17"/>
    </row>
    <row r="75" spans="1:13" x14ac:dyDescent="0.2">
      <c r="A75" s="1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</row>
    <row r="76" spans="1:13" x14ac:dyDescent="0.2">
      <c r="B76" s="17"/>
      <c r="C76" s="11"/>
      <c r="D76" s="17"/>
      <c r="E76" s="17"/>
      <c r="F76" s="17"/>
      <c r="G76" s="17"/>
      <c r="H76" s="17"/>
      <c r="I76" s="17"/>
      <c r="J76" s="17"/>
      <c r="K76" s="17"/>
      <c r="L76" s="17"/>
      <c r="M76" s="17"/>
    </row>
    <row r="77" spans="1:13" x14ac:dyDescent="0.2">
      <c r="A77" s="11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</row>
    <row r="78" spans="1:13" x14ac:dyDescent="0.2">
      <c r="A78" s="11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</row>
    <row r="79" spans="1:13" x14ac:dyDescent="0.2">
      <c r="A79" s="11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</row>
    <row r="80" spans="1:13" x14ac:dyDescent="0.2">
      <c r="A80" s="11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</row>
    <row r="81" spans="1:13" x14ac:dyDescent="0.2">
      <c r="A81" s="11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</row>
    <row r="82" spans="1:13" x14ac:dyDescent="0.2">
      <c r="A82" s="11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</row>
    <row r="83" spans="1:13" x14ac:dyDescent="0.2">
      <c r="A83" s="1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</row>
    <row r="84" spans="1:13" x14ac:dyDescent="0.2">
      <c r="A84" s="11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1:13" x14ac:dyDescent="0.2">
      <c r="A85" s="11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</row>
    <row r="86" spans="1:13" x14ac:dyDescent="0.2">
      <c r="A86" s="11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</row>
    <row r="87" spans="1:13" x14ac:dyDescent="0.2">
      <c r="A87" s="11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</row>
    <row r="88" spans="1:13" x14ac:dyDescent="0.2">
      <c r="A88" s="11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</row>
    <row r="89" spans="1:13" x14ac:dyDescent="0.2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</row>
    <row r="90" spans="1:13" x14ac:dyDescent="0.2">
      <c r="A90" s="3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</row>
    <row r="91" spans="1:13" x14ac:dyDescent="0.2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</row>
    <row r="92" spans="1:13" x14ac:dyDescent="0.2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</row>
    <row r="93" spans="1:13" x14ac:dyDescent="0.2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</row>
    <row r="94" spans="1:13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</row>
    <row r="95" spans="1:13" x14ac:dyDescent="0.2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</row>
    <row r="96" spans="1:13" x14ac:dyDescent="0.2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</row>
    <row r="97" spans="1:13" x14ac:dyDescent="0.2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</row>
    <row r="98" spans="1:13" x14ac:dyDescent="0.2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</row>
    <row r="99" spans="1:13" x14ac:dyDescent="0.2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</row>
    <row r="100" spans="1:13" x14ac:dyDescent="0.2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</row>
    <row r="101" spans="1:13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</dc:creator>
  <cp:keywords/>
  <dc:description/>
  <cp:lastModifiedBy>anne smith</cp:lastModifiedBy>
  <cp:revision/>
  <cp:lastPrinted>2022-05-07T08:40:11Z</cp:lastPrinted>
  <dcterms:created xsi:type="dcterms:W3CDTF">2020-08-13T15:50:46Z</dcterms:created>
  <dcterms:modified xsi:type="dcterms:W3CDTF">2023-05-08T13:58:07Z</dcterms:modified>
  <cp:category/>
  <cp:contentStatus/>
</cp:coreProperties>
</file>